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4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'菜單'!$A$1:$N$14</definedName>
    <definedName name="_xlnm.Print_Area" localSheetId="0">'菜單'!$A$1:$N$49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<sst xmlns="http://schemas.openxmlformats.org/spreadsheetml/2006/main" count="296" uniqueCount="253">
  <si>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</si>
  <si>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</si>
  <si>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</si>
  <si>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</si>
  <si>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</si>
  <si>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</si>
  <si>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</si>
  <si>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</si>
  <si>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</si>
  <si>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</si>
  <si>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</si>
  <si>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</si>
  <si>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</si>
  <si>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</si>
  <si>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</si>
  <si>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</si>
  <si>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</si>
  <si>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</si>
  <si>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</si>
  <si>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</si>
  <si>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</si>
  <si>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</si>
  <si>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</si>
  <si>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</si>
  <si>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</si>
  <si>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</si>
  <si>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</si>
  <si>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</si>
  <si>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</si>
  <si>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</si>
  <si>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</si>
  <si>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</si>
  <si>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</si>
  <si>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</si>
  <si>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</si>
  <si>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</si>
  <si>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</si>
  <si>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</si>
  <si>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</si>
  <si>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</si>
  <si>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</si>
  <si>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</si>
  <si>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</si>
  <si>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</si>
  <si>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</si>
  <si>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</si>
  <si>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</si>
  <si>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</si>
  <si>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</si>
  <si>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</si>
  <si>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</si>
  <si>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</si>
  <si>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</si>
  <si>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</si>
  <si>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三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</si>
  <si>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</si>
  <si>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</si>
  <si>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</si>
  <si>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</si>
  <si>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</si>
  <si>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</si>
  <si>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</si>
  <si>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</si>
  <si>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產銷履歷</t>
  </si>
  <si>
    <t>Q青菜</t>
  </si>
  <si>
    <t>三</t>
  </si>
  <si>
    <t>14</t>
  </si>
  <si>
    <t>28</t>
  </si>
  <si>
    <t>4</t>
  </si>
  <si>
    <t>5</t>
  </si>
  <si>
    <t>11</t>
  </si>
  <si>
    <t>13</t>
  </si>
  <si>
    <t>18</t>
  </si>
  <si>
    <t>(S)：CAS 台灣優良農產品標章   (Q)：台灣農產生產追溯   (T)：產地-台灣</t>
  </si>
  <si>
    <t>3</t>
  </si>
  <si>
    <t>6</t>
  </si>
  <si>
    <t>7</t>
  </si>
  <si>
    <t>10</t>
  </si>
  <si>
    <t>12</t>
  </si>
  <si>
    <t>17</t>
  </si>
  <si>
    <t>19</t>
  </si>
  <si>
    <t>20</t>
  </si>
  <si>
    <t>21</t>
  </si>
  <si>
    <t>24</t>
  </si>
  <si>
    <t>25</t>
  </si>
  <si>
    <t>26</t>
  </si>
  <si>
    <t>27</t>
  </si>
  <si>
    <t>31</t>
  </si>
  <si>
    <t>香Q白飯</t>
  </si>
  <si>
    <t>麥片飯</t>
  </si>
  <si>
    <t>燕麥飯</t>
  </si>
  <si>
    <t>糙米飯</t>
  </si>
  <si>
    <t>香Q白飯</t>
  </si>
  <si>
    <t>什穀米飯</t>
  </si>
  <si>
    <t>小米飯</t>
  </si>
  <si>
    <t>藜麥飯</t>
  </si>
  <si>
    <t>胚芽米飯</t>
  </si>
  <si>
    <t>奶香南瓜雞</t>
  </si>
  <si>
    <t>雞丁S南瓜Q洋蔥Q-煮</t>
  </si>
  <si>
    <t>豬排S-滷</t>
  </si>
  <si>
    <t>豬排S-炸</t>
  </si>
  <si>
    <t>雞腿S-滷</t>
  </si>
  <si>
    <t>黑胡椒肉片</t>
  </si>
  <si>
    <t>肉片S洋蔥Q-煮</t>
  </si>
  <si>
    <t>雞丁S高麗菜Q豆管-煮</t>
  </si>
  <si>
    <t>豬排S-燒</t>
  </si>
  <si>
    <t>雞翅S-滷</t>
  </si>
  <si>
    <t>醬燒洋芋燉肉</t>
  </si>
  <si>
    <t>肉丁S馬鈴薯Q紅蘿蔔Q-燉</t>
  </si>
  <si>
    <t>魚排Q-炸</t>
  </si>
  <si>
    <t>金瓜燉肉</t>
  </si>
  <si>
    <t>肉丁S南瓜Q-燉</t>
  </si>
  <si>
    <t>排骨S-滷</t>
  </si>
  <si>
    <t>梅干肉角</t>
  </si>
  <si>
    <t>肉丁S梅干T-煮</t>
  </si>
  <si>
    <t>干丁肉燥</t>
  </si>
  <si>
    <t>柴香花枝燒</t>
  </si>
  <si>
    <t>花枝丸S海苔粉柴魚片-燒</t>
  </si>
  <si>
    <t>金黃珍珠蛋</t>
  </si>
  <si>
    <t>玉米粒S雞蛋Q-炒</t>
  </si>
  <si>
    <t>滷香世家</t>
  </si>
  <si>
    <t>素肚金針菇Q酸菜T-滷</t>
  </si>
  <si>
    <t>脆炒薯絲</t>
  </si>
  <si>
    <t>豆薯Q紅蘿蔔Q木耳Q肉絲S-炒</t>
  </si>
  <si>
    <t>大黃瓜Q木耳Q-煮</t>
  </si>
  <si>
    <t>芝麻海根</t>
  </si>
  <si>
    <t>海帶根白芝麻-煮</t>
  </si>
  <si>
    <t>沙茶素雞</t>
  </si>
  <si>
    <t>敏豆肉絲</t>
  </si>
  <si>
    <t>敏豆履歷肉絲S-炒</t>
  </si>
  <si>
    <t>素雞片-燒</t>
  </si>
  <si>
    <t>小瓜肉羹</t>
  </si>
  <si>
    <t>小黃瓜Q肉羹S-煮</t>
  </si>
  <si>
    <t>塔香海龍</t>
  </si>
  <si>
    <t>海龍-煮</t>
  </si>
  <si>
    <t>紅蘿蔔炒蛋</t>
  </si>
  <si>
    <t>紅蘿蔔Q雞蛋Q-炒</t>
  </si>
  <si>
    <t>油腐粉絲</t>
  </si>
  <si>
    <t>油豆腐冬粉絞肉S-煮</t>
  </si>
  <si>
    <t>魷魚排S-炸</t>
  </si>
  <si>
    <t>大根燒</t>
  </si>
  <si>
    <t>蘿蔔Q香菇Q海帶結-燒</t>
  </si>
  <si>
    <t>豆腐絞肉S-煮</t>
  </si>
  <si>
    <t>地瓜條Q-炸</t>
  </si>
  <si>
    <t>芹炒彩絲</t>
  </si>
  <si>
    <t>芹菜Q海帶絲紅蘿蔔Q-炒</t>
  </si>
  <si>
    <t>茄汁炒蛋</t>
  </si>
  <si>
    <t>洋蔥Q雞蛋Q-炒</t>
  </si>
  <si>
    <t>桂筍肉絲</t>
  </si>
  <si>
    <t>桂筍T肉絲S-炒</t>
  </si>
  <si>
    <t>大瓜魚丸</t>
  </si>
  <si>
    <t>大黃瓜Q魚丸S-煮</t>
  </si>
  <si>
    <t>獅子頭S玉米粒S-煮</t>
  </si>
  <si>
    <t>蔥爆肉絲</t>
  </si>
  <si>
    <t>洋蔥Q肉絲S-炒</t>
  </si>
  <si>
    <t>干片小炒</t>
  </si>
  <si>
    <t>豆干片肉絲S-炒</t>
  </si>
  <si>
    <t>鮮菇扁蒲</t>
  </si>
  <si>
    <t>扁蒲Q鮮菇Q-煮</t>
  </si>
  <si>
    <t>冬瓜肉燥</t>
  </si>
  <si>
    <t>冬瓜Q絞肉S-煮</t>
  </si>
  <si>
    <t>高麗菜Q雞蛋Q紅蘿蔔Q-炒</t>
  </si>
  <si>
    <t>海山醬關東煮</t>
  </si>
  <si>
    <t>百頁豆腐黑輪S米血S-煮</t>
  </si>
  <si>
    <t>韭香銀芽</t>
  </si>
  <si>
    <t>豆芽菜Q韭菜Q紅蘿蔔Q-炒</t>
  </si>
  <si>
    <t>海芽炒蛋</t>
  </si>
  <si>
    <t>蛋香高麗</t>
  </si>
  <si>
    <t>海帶芽玉米粒S雞蛋Q-炒</t>
  </si>
  <si>
    <t>雞塊S-炸</t>
  </si>
  <si>
    <t>焗汁白菜</t>
  </si>
  <si>
    <t>大白菜Q金針菇Q絞肉S-煮</t>
  </si>
  <si>
    <t>紅仁花椰</t>
  </si>
  <si>
    <t>青花菜S紅蘿蔔Q-炒</t>
  </si>
  <si>
    <t>玉米肉末</t>
  </si>
  <si>
    <t>玉米粒S絞肉S-煮</t>
  </si>
  <si>
    <t>鍋貼S-煎</t>
  </si>
  <si>
    <t>小魚味噌湯</t>
  </si>
  <si>
    <t>豆腐小魚干</t>
  </si>
  <si>
    <t>薑絲枕瓜湯</t>
  </si>
  <si>
    <t>冬瓜Q排骨S</t>
  </si>
  <si>
    <t>巧達濃湯</t>
  </si>
  <si>
    <t>馬鈴薯Q紅蘿蔔Q雞蛋Q</t>
  </si>
  <si>
    <t>蘿蔔肉片湯</t>
  </si>
  <si>
    <t>蘿蔔Q紅蘿蔔Q肉片S</t>
  </si>
  <si>
    <t>玉米蛋花湯</t>
  </si>
  <si>
    <t>玉米粒S雞蛋Q</t>
  </si>
  <si>
    <t>佛手肉片湯</t>
  </si>
  <si>
    <t>佛手瓜Q肉片S</t>
  </si>
  <si>
    <t>酸辣湯</t>
  </si>
  <si>
    <t>豆腐木耳Q紅蘿蔔Q筍T雞蛋Q</t>
  </si>
  <si>
    <t>香菇雞湯</t>
  </si>
  <si>
    <t>蘿蔔Q香菇Q雞丁Q</t>
  </si>
  <si>
    <t>蕃茄蛋花湯</t>
  </si>
  <si>
    <t>和風海芽湯</t>
  </si>
  <si>
    <t>海帶芽小魚干</t>
  </si>
  <si>
    <t>麵線羹湯</t>
  </si>
  <si>
    <t>麵線肉羹S筍T木耳Q</t>
  </si>
  <si>
    <t>芙蓉濃湯</t>
  </si>
  <si>
    <t>玉米粒S紅蘿蔔Q雞蛋Q</t>
  </si>
  <si>
    <t>柴香豆腐湯</t>
  </si>
  <si>
    <t>豆腐柴魚片</t>
  </si>
  <si>
    <t>當歸燉湯</t>
  </si>
  <si>
    <t>豆薯Q肉片S</t>
  </si>
  <si>
    <t>白玉排骨湯</t>
  </si>
  <si>
    <t>蘿蔔Q排骨S</t>
  </si>
  <si>
    <t>海味蛋花湯</t>
  </si>
  <si>
    <t>海帶芽雞蛋Q</t>
  </si>
  <si>
    <t>椒鹽番薯</t>
  </si>
  <si>
    <t>產銷履歷</t>
  </si>
  <si>
    <t>五穀米飯</t>
  </si>
  <si>
    <t>胚芽米飯</t>
  </si>
  <si>
    <t>香濃咖哩魚</t>
  </si>
  <si>
    <t>魚肉Q馬鈴薯Q紅蘿蔔Q-煮</t>
  </si>
  <si>
    <t>義式燉魚</t>
  </si>
  <si>
    <t>魚肉Q馬鈴薯Q-燉</t>
  </si>
  <si>
    <t>干丁絞肉S-滷</t>
  </si>
  <si>
    <t>蕃茄Q雞蛋Q</t>
  </si>
  <si>
    <t>雞腿排S-滷</t>
  </si>
  <si>
    <t>雞腿S-炸</t>
  </si>
  <si>
    <t xml:space="preserve">國 慶 日 </t>
  </si>
  <si>
    <t>夜市滷味燙</t>
  </si>
  <si>
    <t>高麗菜Q金針菇Q豆皮肉片S泡麵-滷</t>
  </si>
  <si>
    <t>★本廠全面使用非基改黃豆製品及玉米。              營養師  劉容均</t>
  </si>
  <si>
    <r>
      <t>★本廠一律使用國產豬肉.雞肉(含再製加工品)。</t>
    </r>
    <r>
      <rPr>
        <b/>
        <sz val="18"/>
        <color indexed="10"/>
        <rFont val="標楷體"/>
        <family val="4"/>
      </rPr>
      <t xml:space="preserve"> ★三章1Q豆奶日：10∕6（四）。 </t>
    </r>
    <r>
      <rPr>
        <b/>
        <sz val="18"/>
        <rFont val="標楷體"/>
        <family val="4"/>
      </rPr>
      <t xml:space="preserve"> </t>
    </r>
  </si>
  <si>
    <t>綠豆粉圓湯</t>
  </si>
  <si>
    <t>綠豆珍珠粉圓</t>
  </si>
  <si>
    <t>紅豆薏仁湯</t>
  </si>
  <si>
    <t>麻香雞丁</t>
  </si>
  <si>
    <t>珍珠粉圓奶粉</t>
  </si>
  <si>
    <t>奶香粉圓甜湯</t>
  </si>
  <si>
    <t>豆腐肉末</t>
  </si>
  <si>
    <t>地瓜芋圓湯</t>
  </si>
  <si>
    <t>地瓜芋圓</t>
  </si>
  <si>
    <t>甜醬油豆腐</t>
  </si>
  <si>
    <r>
      <rPr>
        <sz val="10"/>
        <color indexed="17"/>
        <rFont val="標楷體"/>
        <family val="4"/>
      </rPr>
      <t xml:space="preserve">蔬食日  </t>
    </r>
    <r>
      <rPr>
        <sz val="10"/>
        <rFont val="標楷體"/>
        <family val="4"/>
      </rPr>
      <t xml:space="preserve">     千島香鬆飯</t>
    </r>
  </si>
  <si>
    <t>三角油腐-燒</t>
  </si>
  <si>
    <t>可樂餅S-炸</t>
  </si>
  <si>
    <t>什燴時蔬</t>
  </si>
  <si>
    <t>大白菜Q福州丸S紅蘿蔔Q-煮</t>
  </si>
  <si>
    <t>雞翅S-烤</t>
  </si>
  <si>
    <t>木須瓜瓜</t>
  </si>
  <si>
    <r>
      <t>燒烤雞翅</t>
    </r>
    <r>
      <rPr>
        <b/>
        <sz val="15"/>
        <rFont val="華康竹風體W4"/>
        <family val="1"/>
      </rPr>
      <t>*1</t>
    </r>
  </si>
  <si>
    <r>
      <t>古早味大排</t>
    </r>
    <r>
      <rPr>
        <b/>
        <sz val="15"/>
        <rFont val="華康竹風體W4"/>
        <family val="1"/>
      </rPr>
      <t>*1</t>
    </r>
  </si>
  <si>
    <r>
      <t>蠔香雞翅</t>
    </r>
    <r>
      <rPr>
        <b/>
        <sz val="15"/>
        <rFont val="華康竹風體W4"/>
        <family val="1"/>
      </rPr>
      <t>*1</t>
    </r>
  </si>
  <si>
    <r>
      <t>烤肉醬豬排</t>
    </r>
    <r>
      <rPr>
        <b/>
        <sz val="15"/>
        <rFont val="華康竹風體W4"/>
        <family val="1"/>
      </rPr>
      <t>*1</t>
    </r>
  </si>
  <si>
    <r>
      <t>五香滷棒腿</t>
    </r>
    <r>
      <rPr>
        <b/>
        <sz val="15"/>
        <rFont val="華康竹風體W4"/>
        <family val="1"/>
      </rPr>
      <t>*1</t>
    </r>
  </si>
  <si>
    <r>
      <t>迷迭香腿排</t>
    </r>
    <r>
      <rPr>
        <b/>
        <sz val="15"/>
        <rFont val="華康竹風體W4"/>
        <family val="1"/>
      </rPr>
      <t>*1</t>
    </r>
  </si>
  <si>
    <r>
      <t>蒜香里肌</t>
    </r>
    <r>
      <rPr>
        <b/>
        <sz val="15"/>
        <rFont val="華康竹風體W4"/>
        <family val="1"/>
      </rPr>
      <t>*1</t>
    </r>
  </si>
  <si>
    <t>雞蛋Q紅蘿蔔Q毛豆Q-蒸</t>
  </si>
  <si>
    <t>雞蛋Q-炒</t>
  </si>
  <si>
    <t>紅豆履歷薏仁</t>
  </si>
  <si>
    <t>雞丁Q-炸後燒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</si>
</sst>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114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sz val="6"/>
      <name val="新細明體"/>
      <family val="1"/>
    </font>
    <font>
      <b/>
      <sz val="25"/>
      <color indexed="30"/>
      <name val="華康娃娃體"/>
      <family val="5"/>
    </font>
    <font>
      <b/>
      <sz val="6"/>
      <color indexed="20"/>
      <name val="細明體"/>
      <family val="3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6"/>
      <name val="標楷體"/>
      <family val="4"/>
    </font>
    <font>
      <sz val="6"/>
      <color indexed="20"/>
      <name val="細明體"/>
      <family val="3"/>
    </font>
    <font>
      <b/>
      <sz val="21"/>
      <name val="華康竹風體W4"/>
      <family val="1"/>
    </font>
    <font>
      <sz val="15"/>
      <name val="華康方圓體W7"/>
      <family val="1"/>
    </font>
    <font>
      <sz val="12"/>
      <name val="華康方圓體W7"/>
      <family val="1"/>
    </font>
    <font>
      <b/>
      <sz val="14"/>
      <color indexed="20"/>
      <name val="標楷體"/>
      <family val="4"/>
    </font>
    <font>
      <b/>
      <sz val="18"/>
      <name val="標楷體"/>
      <family val="4"/>
    </font>
    <font>
      <sz val="13"/>
      <color indexed="30"/>
      <name val="標楷體"/>
      <family val="4"/>
    </font>
    <font>
      <b/>
      <sz val="14"/>
      <name val="標楷體"/>
      <family val="4"/>
    </font>
    <font>
      <sz val="7"/>
      <name val="細明體"/>
      <family val="3"/>
    </font>
    <font>
      <sz val="7"/>
      <name val="標楷體"/>
      <family val="4"/>
    </font>
    <font>
      <sz val="5"/>
      <color indexed="20"/>
      <name val="細明體"/>
      <family val="3"/>
    </font>
    <font>
      <b/>
      <sz val="18"/>
      <color indexed="10"/>
      <name val="標楷體"/>
      <family val="4"/>
    </font>
    <font>
      <b/>
      <sz val="22"/>
      <name val="華康竹風體W4"/>
      <family val="1"/>
    </font>
    <font>
      <sz val="8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sz val="7"/>
      <color indexed="20"/>
      <name val="細明體"/>
      <family val="3"/>
    </font>
    <font>
      <sz val="10"/>
      <color indexed="17"/>
      <name val="標楷體"/>
      <family val="4"/>
    </font>
    <font>
      <b/>
      <sz val="20"/>
      <name val="華康中特圓體"/>
      <family val="3"/>
    </font>
    <font>
      <b/>
      <sz val="32"/>
      <name val="華康飾藝體W5"/>
      <family val="5"/>
    </font>
    <font>
      <b/>
      <sz val="32"/>
      <name val="文鼎海報體"/>
      <family val="3"/>
    </font>
    <font>
      <b/>
      <sz val="15"/>
      <name val="華康竹風體W4"/>
      <family val="1"/>
    </font>
    <font>
      <b/>
      <sz val="15"/>
      <name val="華康飾藝體W5"/>
      <family val="5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9"/>
      <name val="新細明體"/>
      <family val="1"/>
    </font>
    <font>
      <sz val="15"/>
      <color indexed="17"/>
      <name val="華康中特圓體(P)"/>
      <family val="1"/>
    </font>
    <font>
      <sz val="18"/>
      <color indexed="12"/>
      <name val="華康墨字體"/>
      <family val="5"/>
    </font>
    <font>
      <b/>
      <sz val="18"/>
      <color indexed="12"/>
      <name val="標楷體"/>
      <family val="4"/>
    </font>
    <font>
      <b/>
      <sz val="32"/>
      <color indexed="12"/>
      <name val="華康娃娃體"/>
      <family val="5"/>
    </font>
    <font>
      <b/>
      <sz val="15"/>
      <color indexed="12"/>
      <name val="華康娃娃體"/>
      <family val="5"/>
    </font>
    <font>
      <b/>
      <sz val="32"/>
      <color indexed="10"/>
      <name val="華康飾藝體W5"/>
      <family val="5"/>
    </font>
    <font>
      <b/>
      <sz val="20"/>
      <color indexed="17"/>
      <name val="文鼎海報體"/>
      <family val="3"/>
    </font>
    <font>
      <b/>
      <sz val="24"/>
      <color indexed="14"/>
      <name val="華康方圓體W7"/>
      <family val="1"/>
    </font>
    <font>
      <b/>
      <sz val="26"/>
      <color indexed="13"/>
      <name val="華康中特圓體"/>
      <family val="3"/>
    </font>
    <font>
      <b/>
      <sz val="30"/>
      <color indexed="10"/>
      <name val="華康娃娃體"/>
      <family val="5"/>
    </font>
    <font>
      <b/>
      <sz val="25"/>
      <color indexed="53"/>
      <name val="文鼎ＰＯＰ－４"/>
      <family val="3"/>
    </font>
    <font>
      <b/>
      <sz val="15"/>
      <color indexed="53"/>
      <name val="文鼎ＰＯＰ－４"/>
      <family val="3"/>
    </font>
    <font>
      <b/>
      <sz val="20"/>
      <color indexed="14"/>
      <name val="華康方圓體W7"/>
      <family val="1"/>
    </font>
    <font>
      <b/>
      <sz val="32"/>
      <color indexed="20"/>
      <name val="王漢宗波卡體一空陰"/>
      <family val="1"/>
    </font>
    <font>
      <b/>
      <sz val="32"/>
      <color indexed="12"/>
      <name val="王漢宗波卡體一空陰"/>
      <family val="1"/>
    </font>
    <font>
      <b/>
      <sz val="25"/>
      <color indexed="48"/>
      <name val="華康娃娃體"/>
      <family val="5"/>
    </font>
    <font>
      <b/>
      <sz val="28"/>
      <color indexed="12"/>
      <name val="華康娃娃體"/>
      <family val="5"/>
    </font>
    <font>
      <sz val="12"/>
      <color indexed="3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9"/>
      <name val="Calibri"/>
      <family val="1"/>
    </font>
    <font>
      <sz val="7"/>
      <name val="Calibri"/>
      <family val="1"/>
    </font>
    <font>
      <sz val="15"/>
      <color rgb="FF00B050"/>
      <name val="華康中特圓體(P)"/>
      <family val="1"/>
    </font>
    <font>
      <sz val="18"/>
      <color rgb="FF0000FF"/>
      <name val="華康墨字體"/>
      <family val="5"/>
    </font>
    <font>
      <b/>
      <sz val="18"/>
      <color rgb="FF0000FF"/>
      <name val="標楷體"/>
      <family val="4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slantDashDot">
        <color indexed="8"/>
      </top>
      <bottom>
        <color indexed="63"/>
      </bottom>
    </border>
    <border>
      <left>
        <color indexed="63"/>
      </left>
      <right>
        <color indexed="63"/>
      </right>
      <top style="slantDashDot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slantDashDot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20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3" fillId="41" borderId="0" applyNumberFormat="0" applyBorder="0" applyAlignment="0" applyProtection="0"/>
    <xf numFmtId="0" fontId="94" fillId="0" borderId="10" applyNumberFormat="0" applyFill="0" applyAlignment="0" applyProtection="0"/>
    <xf numFmtId="0" fontId="95" fillId="42" borderId="0" applyNumberFormat="0" applyBorder="0" applyAlignment="0" applyProtection="0"/>
    <xf numFmtId="9" fontId="1" fillId="0" borderId="0" applyFill="0" applyBorder="0" applyAlignment="0" applyProtection="0"/>
    <xf numFmtId="0" fontId="96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7" fillId="0" borderId="12" applyNumberFormat="0" applyFill="0" applyAlignment="0" applyProtection="0"/>
    <xf numFmtId="0" fontId="0" fillId="44" borderId="13" applyNumberFormat="0" applyFont="0" applyAlignment="0" applyProtection="0"/>
    <xf numFmtId="0" fontId="98" fillId="0" borderId="0" applyNumberFormat="0" applyFill="0" applyBorder="0" applyAlignment="0" applyProtection="0"/>
    <xf numFmtId="0" fontId="92" fillId="45" borderId="0" applyNumberFormat="0" applyBorder="0" applyAlignment="0" applyProtection="0"/>
    <xf numFmtId="0" fontId="92" fillId="46" borderId="0" applyNumberFormat="0" applyBorder="0" applyAlignment="0" applyProtection="0"/>
    <xf numFmtId="0" fontId="92" fillId="47" borderId="0" applyNumberFormat="0" applyBorder="0" applyAlignment="0" applyProtection="0"/>
    <xf numFmtId="0" fontId="92" fillId="48" borderId="0" applyNumberFormat="0" applyBorder="0" applyAlignment="0" applyProtection="0"/>
    <xf numFmtId="0" fontId="92" fillId="49" borderId="0" applyNumberFormat="0" applyBorder="0" applyAlignment="0" applyProtection="0"/>
    <xf numFmtId="0" fontId="92" fillId="50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14" applyNumberFormat="0" applyFill="0" applyAlignment="0" applyProtection="0"/>
    <xf numFmtId="0" fontId="101" fillId="0" borderId="15" applyNumberFormat="0" applyFill="0" applyAlignment="0" applyProtection="0"/>
    <xf numFmtId="0" fontId="102" fillId="0" borderId="16" applyNumberFormat="0" applyFill="0" applyAlignment="0" applyProtection="0"/>
    <xf numFmtId="0" fontId="102" fillId="0" borderId="0" applyNumberFormat="0" applyFill="0" applyBorder="0" applyAlignment="0" applyProtection="0"/>
    <xf numFmtId="0" fontId="103" fillId="51" borderId="11" applyNumberFormat="0" applyAlignment="0" applyProtection="0"/>
    <xf numFmtId="0" fontId="104" fillId="43" borderId="17" applyNumberFormat="0" applyAlignment="0" applyProtection="0"/>
    <xf numFmtId="0" fontId="105" fillId="52" borderId="18" applyNumberFormat="0" applyAlignment="0" applyProtection="0"/>
    <xf numFmtId="0" fontId="106" fillId="53" borderId="0" applyNumberFormat="0" applyBorder="0" applyAlignment="0" applyProtection="0"/>
    <xf numFmtId="0" fontId="107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7" fillId="26" borderId="19" xfId="0" applyFont="1" applyFill="1" applyBorder="1" applyAlignment="1">
      <alignment/>
    </xf>
    <xf numFmtId="0" fontId="27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179" fontId="27" fillId="26" borderId="23" xfId="0" applyNumberFormat="1" applyFont="1" applyFill="1" applyBorder="1" applyAlignment="1">
      <alignment horizontal="center" vertical="center" wrapText="1"/>
    </xf>
    <xf numFmtId="179" fontId="27" fillId="26" borderId="24" xfId="0" applyNumberFormat="1" applyFont="1" applyFill="1" applyBorder="1" applyAlignment="1">
      <alignment horizontal="center" vertical="center" wrapText="1"/>
    </xf>
    <xf numFmtId="179" fontId="27" fillId="26" borderId="25" xfId="0" applyNumberFormat="1" applyFont="1" applyFill="1" applyBorder="1" applyAlignment="1">
      <alignment horizontal="center" vertical="center" wrapText="1"/>
    </xf>
    <xf numFmtId="0" fontId="29" fillId="17" borderId="0" xfId="0" applyFont="1" applyFill="1" applyAlignment="1">
      <alignment horizontal="center"/>
    </xf>
    <xf numFmtId="0" fontId="33" fillId="0" borderId="0" xfId="0" applyFont="1" applyAlignment="1">
      <alignment wrapText="1"/>
    </xf>
    <xf numFmtId="176" fontId="33" fillId="0" borderId="0" xfId="0" applyNumberFormat="1" applyFont="1" applyAlignment="1">
      <alignment wrapText="1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20" fillId="54" borderId="26" xfId="0" applyFont="1" applyFill="1" applyBorder="1" applyAlignment="1">
      <alignment horizontal="center" vertical="center" shrinkToFit="1"/>
    </xf>
    <xf numFmtId="0" fontId="20" fillId="54" borderId="27" xfId="0" applyFont="1" applyFill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20" fillId="54" borderId="28" xfId="0" applyFont="1" applyFill="1" applyBorder="1" applyAlignment="1">
      <alignment horizontal="center" vertical="center" shrinkToFit="1"/>
    </xf>
    <xf numFmtId="0" fontId="108" fillId="54" borderId="28" xfId="0" applyFont="1" applyFill="1" applyBorder="1" applyAlignment="1">
      <alignment horizontal="center" vertical="center" shrinkToFit="1"/>
    </xf>
    <xf numFmtId="0" fontId="108" fillId="54" borderId="29" xfId="0" applyFont="1" applyFill="1" applyBorder="1" applyAlignment="1">
      <alignment horizontal="center" vertical="center" shrinkToFit="1"/>
    </xf>
    <xf numFmtId="0" fontId="108" fillId="54" borderId="30" xfId="0" applyFont="1" applyFill="1" applyBorder="1" applyAlignment="1">
      <alignment horizontal="center" vertical="center" shrinkToFit="1"/>
    </xf>
    <xf numFmtId="0" fontId="108" fillId="54" borderId="31" xfId="0" applyFont="1" applyFill="1" applyBorder="1" applyAlignment="1">
      <alignment horizontal="center" vertical="center" shrinkToFit="1"/>
    </xf>
    <xf numFmtId="0" fontId="37" fillId="54" borderId="26" xfId="0" applyFont="1" applyFill="1" applyBorder="1" applyAlignment="1">
      <alignment horizontal="center" vertical="center" shrinkToFit="1"/>
    </xf>
    <xf numFmtId="0" fontId="37" fillId="54" borderId="32" xfId="0" applyFont="1" applyFill="1" applyBorder="1" applyAlignment="1">
      <alignment horizontal="center" vertical="center" shrinkToFit="1"/>
    </xf>
    <xf numFmtId="0" fontId="108" fillId="54" borderId="27" xfId="0" applyFont="1" applyFill="1" applyBorder="1" applyAlignment="1">
      <alignment horizontal="center" vertical="center" shrinkToFit="1"/>
    </xf>
    <xf numFmtId="0" fontId="37" fillId="54" borderId="33" xfId="0" applyFont="1" applyFill="1" applyBorder="1" applyAlignment="1">
      <alignment horizontal="center" vertical="center" shrinkToFit="1"/>
    </xf>
    <xf numFmtId="0" fontId="20" fillId="54" borderId="27" xfId="0" applyFont="1" applyFill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37" fillId="54" borderId="27" xfId="0" applyFont="1" applyFill="1" applyBorder="1" applyAlignment="1">
      <alignment horizontal="center" vertical="center" shrinkToFit="1"/>
    </xf>
    <xf numFmtId="0" fontId="37" fillId="0" borderId="2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108" fillId="54" borderId="35" xfId="0" applyFont="1" applyFill="1" applyBorder="1" applyAlignment="1">
      <alignment horizontal="center" vertical="center" shrinkToFit="1"/>
    </xf>
    <xf numFmtId="0" fontId="31" fillId="0" borderId="0" xfId="0" applyFont="1" applyAlignment="1">
      <alignment/>
    </xf>
    <xf numFmtId="0" fontId="31" fillId="0" borderId="36" xfId="0" applyFont="1" applyBorder="1" applyAlignment="1">
      <alignment/>
    </xf>
    <xf numFmtId="0" fontId="43" fillId="0" borderId="36" xfId="0" applyFont="1" applyBorder="1" applyAlignment="1">
      <alignment vertical="center"/>
    </xf>
    <xf numFmtId="0" fontId="108" fillId="54" borderId="26" xfId="0" applyFont="1" applyFill="1" applyBorder="1" applyAlignment="1">
      <alignment horizontal="center" vertical="center" shrinkToFit="1"/>
    </xf>
    <xf numFmtId="0" fontId="108" fillId="54" borderId="37" xfId="0" applyFont="1" applyFill="1" applyBorder="1" applyAlignment="1">
      <alignment horizontal="center" vertical="center" shrinkToFit="1"/>
    </xf>
    <xf numFmtId="0" fontId="108" fillId="54" borderId="38" xfId="0" applyFont="1" applyFill="1" applyBorder="1" applyAlignment="1">
      <alignment horizontal="center" vertical="center" shrinkToFit="1"/>
    </xf>
    <xf numFmtId="0" fontId="108" fillId="0" borderId="38" xfId="0" applyFont="1" applyBorder="1" applyAlignment="1">
      <alignment horizontal="center" vertical="center" shrinkToFit="1"/>
    </xf>
    <xf numFmtId="0" fontId="108" fillId="0" borderId="39" xfId="0" applyFont="1" applyBorder="1" applyAlignment="1">
      <alignment horizontal="center" vertical="center" shrinkToFit="1"/>
    </xf>
    <xf numFmtId="0" fontId="108" fillId="0" borderId="28" xfId="0" applyFont="1" applyBorder="1" applyAlignment="1">
      <alignment horizontal="center" vertical="center" shrinkToFit="1"/>
    </xf>
    <xf numFmtId="0" fontId="108" fillId="0" borderId="31" xfId="0" applyFont="1" applyBorder="1" applyAlignment="1">
      <alignment horizontal="center" vertical="center" shrinkToFit="1"/>
    </xf>
    <xf numFmtId="0" fontId="19" fillId="54" borderId="40" xfId="0" applyFont="1" applyFill="1" applyBorder="1" applyAlignment="1">
      <alignment horizontal="center" vertical="center"/>
    </xf>
    <xf numFmtId="0" fontId="109" fillId="0" borderId="40" xfId="0" applyFont="1" applyBorder="1" applyAlignment="1">
      <alignment horizontal="center" vertical="center" shrinkToFit="1"/>
    </xf>
    <xf numFmtId="0" fontId="109" fillId="0" borderId="26" xfId="0" applyFont="1" applyBorder="1" applyAlignment="1">
      <alignment horizontal="center" vertical="center" wrapText="1"/>
    </xf>
    <xf numFmtId="0" fontId="109" fillId="0" borderId="29" xfId="0" applyFont="1" applyBorder="1" applyAlignment="1">
      <alignment horizontal="center" vertical="center" shrinkToFit="1"/>
    </xf>
    <xf numFmtId="0" fontId="109" fillId="0" borderId="41" xfId="0" applyFont="1" applyBorder="1" applyAlignment="1">
      <alignment horizontal="center" vertical="center" shrinkToFit="1"/>
    </xf>
    <xf numFmtId="0" fontId="44" fillId="54" borderId="26" xfId="0" applyFont="1" applyFill="1" applyBorder="1" applyAlignment="1">
      <alignment horizontal="center" vertical="center" wrapText="1"/>
    </xf>
    <xf numFmtId="0" fontId="109" fillId="54" borderId="26" xfId="0" applyFont="1" applyFill="1" applyBorder="1" applyAlignment="1">
      <alignment horizontal="center" vertical="center" shrinkToFit="1"/>
    </xf>
    <xf numFmtId="0" fontId="109" fillId="54" borderId="42" xfId="0" applyFont="1" applyFill="1" applyBorder="1" applyAlignment="1">
      <alignment horizontal="center" vertical="center" shrinkToFit="1"/>
    </xf>
    <xf numFmtId="0" fontId="44" fillId="54" borderId="43" xfId="0" applyFont="1" applyFill="1" applyBorder="1" applyAlignment="1">
      <alignment horizontal="center" vertical="center" wrapText="1"/>
    </xf>
    <xf numFmtId="0" fontId="109" fillId="54" borderId="43" xfId="0" applyFont="1" applyFill="1" applyBorder="1" applyAlignment="1">
      <alignment horizontal="center" vertical="center" shrinkToFit="1"/>
    </xf>
    <xf numFmtId="0" fontId="109" fillId="0" borderId="4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54" borderId="26" xfId="0" applyFont="1" applyFill="1" applyBorder="1" applyAlignment="1">
      <alignment horizontal="center" vertical="center" wrapText="1"/>
    </xf>
    <xf numFmtId="0" fontId="109" fillId="54" borderId="29" xfId="0" applyFont="1" applyFill="1" applyBorder="1" applyAlignment="1">
      <alignment horizontal="center" shrinkToFit="1"/>
    </xf>
    <xf numFmtId="0" fontId="44" fillId="54" borderId="44" xfId="0" applyFont="1" applyFill="1" applyBorder="1" applyAlignment="1">
      <alignment horizontal="center" vertical="center" wrapText="1"/>
    </xf>
    <xf numFmtId="0" fontId="109" fillId="54" borderId="29" xfId="0" applyFont="1" applyFill="1" applyBorder="1" applyAlignment="1">
      <alignment horizontal="center" vertical="center" shrinkToFit="1"/>
    </xf>
    <xf numFmtId="0" fontId="109" fillId="54" borderId="45" xfId="0" applyFont="1" applyFill="1" applyBorder="1" applyAlignment="1">
      <alignment horizontal="center" vertical="center" shrinkToFit="1"/>
    </xf>
    <xf numFmtId="0" fontId="109" fillId="54" borderId="46" xfId="0" applyFont="1" applyFill="1" applyBorder="1" applyAlignment="1">
      <alignment horizontal="center" vertical="center" shrinkToFit="1"/>
    </xf>
    <xf numFmtId="0" fontId="109" fillId="54" borderId="40" xfId="0" applyFont="1" applyFill="1" applyBorder="1" applyAlignment="1">
      <alignment horizontal="center" vertical="center" shrinkToFit="1"/>
    </xf>
    <xf numFmtId="0" fontId="109" fillId="54" borderId="47" xfId="0" applyFont="1" applyFill="1" applyBorder="1" applyAlignment="1">
      <alignment horizontal="center" shrinkToFit="1"/>
    </xf>
    <xf numFmtId="0" fontId="109" fillId="54" borderId="48" xfId="0" applyFont="1" applyFill="1" applyBorder="1" applyAlignment="1">
      <alignment horizontal="center" vertical="center" shrinkToFit="1"/>
    </xf>
    <xf numFmtId="0" fontId="19" fillId="54" borderId="26" xfId="0" applyFont="1" applyFill="1" applyBorder="1" applyAlignment="1">
      <alignment horizontal="center" vertical="center" shrinkToFit="1"/>
    </xf>
    <xf numFmtId="0" fontId="19" fillId="54" borderId="43" xfId="0" applyFont="1" applyFill="1" applyBorder="1" applyAlignment="1">
      <alignment horizontal="center" vertical="center"/>
    </xf>
    <xf numFmtId="0" fontId="109" fillId="54" borderId="49" xfId="0" applyFont="1" applyFill="1" applyBorder="1" applyAlignment="1">
      <alignment horizontal="center" vertical="center" shrinkToFit="1"/>
    </xf>
    <xf numFmtId="0" fontId="19" fillId="54" borderId="43" xfId="0" applyFont="1" applyFill="1" applyBorder="1" applyAlignment="1">
      <alignment horizontal="center" vertical="center" wrapText="1"/>
    </xf>
    <xf numFmtId="0" fontId="44" fillId="54" borderId="50" xfId="0" applyFont="1" applyFill="1" applyBorder="1" applyAlignment="1">
      <alignment horizontal="center" vertical="center" wrapText="1"/>
    </xf>
    <xf numFmtId="0" fontId="19" fillId="54" borderId="26" xfId="0" applyFont="1" applyFill="1" applyBorder="1" applyAlignment="1">
      <alignment horizontal="center" vertical="center"/>
    </xf>
    <xf numFmtId="0" fontId="109" fillId="54" borderId="45" xfId="0" applyFont="1" applyFill="1" applyBorder="1" applyAlignment="1">
      <alignment horizontal="center" vertical="center"/>
    </xf>
    <xf numFmtId="0" fontId="109" fillId="0" borderId="26" xfId="0" applyFont="1" applyBorder="1" applyAlignment="1">
      <alignment horizontal="center" vertical="center" shrinkToFit="1"/>
    </xf>
    <xf numFmtId="0" fontId="108" fillId="54" borderId="51" xfId="0" applyFont="1" applyFill="1" applyBorder="1" applyAlignment="1">
      <alignment horizontal="center" vertical="center" shrinkToFit="1"/>
    </xf>
    <xf numFmtId="0" fontId="109" fillId="54" borderId="26" xfId="74" applyFont="1" applyFill="1" applyBorder="1" applyAlignment="1">
      <alignment horizontal="center" vertical="center" shrinkToFit="1"/>
      <protection/>
    </xf>
    <xf numFmtId="0" fontId="109" fillId="0" borderId="40" xfId="74" applyFont="1" applyBorder="1" applyAlignment="1">
      <alignment horizontal="center" vertical="center" shrinkToFit="1"/>
      <protection/>
    </xf>
    <xf numFmtId="0" fontId="108" fillId="0" borderId="28" xfId="74" applyFont="1" applyBorder="1" applyAlignment="1">
      <alignment horizontal="center" vertical="center" shrinkToFit="1"/>
      <protection/>
    </xf>
    <xf numFmtId="0" fontId="37" fillId="0" borderId="34" xfId="0" applyFont="1" applyBorder="1" applyAlignment="1">
      <alignment horizontal="center" vertical="center" shrinkToFit="1"/>
    </xf>
    <xf numFmtId="0" fontId="108" fillId="54" borderId="33" xfId="0" applyFont="1" applyFill="1" applyBorder="1" applyAlignment="1">
      <alignment horizontal="center" vertical="center" shrinkToFit="1"/>
    </xf>
    <xf numFmtId="0" fontId="109" fillId="54" borderId="50" xfId="0" applyFont="1" applyFill="1" applyBorder="1" applyAlignment="1">
      <alignment horizontal="center" vertical="center" shrinkToFit="1"/>
    </xf>
    <xf numFmtId="0" fontId="108" fillId="54" borderId="32" xfId="0" applyFont="1" applyFill="1" applyBorder="1" applyAlignment="1">
      <alignment horizontal="center" vertical="center" shrinkToFit="1"/>
    </xf>
    <xf numFmtId="0" fontId="108" fillId="0" borderId="28" xfId="74" applyFont="1" applyFill="1" applyBorder="1" applyAlignment="1">
      <alignment horizontal="center" vertical="center" shrinkToFit="1"/>
      <protection/>
    </xf>
    <xf numFmtId="0" fontId="109" fillId="0" borderId="45" xfId="74" applyFont="1" applyFill="1" applyBorder="1" applyAlignment="1">
      <alignment horizontal="center" vertical="center" shrinkToFit="1"/>
      <protection/>
    </xf>
    <xf numFmtId="0" fontId="20" fillId="0" borderId="26" xfId="0" applyFont="1" applyBorder="1" applyAlignment="1">
      <alignment horizontal="center" vertical="center" wrapText="1"/>
    </xf>
    <xf numFmtId="0" fontId="49" fillId="0" borderId="49" xfId="0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center" vertical="center" shrinkToFit="1"/>
    </xf>
    <xf numFmtId="0" fontId="50" fillId="0" borderId="52" xfId="0" applyFont="1" applyFill="1" applyBorder="1" applyAlignment="1">
      <alignment horizontal="center" vertical="center"/>
    </xf>
    <xf numFmtId="0" fontId="45" fillId="54" borderId="47" xfId="0" applyFont="1" applyFill="1" applyBorder="1" applyAlignment="1">
      <alignment horizontal="center" vertical="center" wrapText="1"/>
    </xf>
    <xf numFmtId="0" fontId="45" fillId="54" borderId="53" xfId="0" applyFont="1" applyFill="1" applyBorder="1" applyAlignment="1">
      <alignment horizontal="center" vertical="center" wrapText="1"/>
    </xf>
    <xf numFmtId="0" fontId="45" fillId="54" borderId="54" xfId="0" applyFont="1" applyFill="1" applyBorder="1" applyAlignment="1">
      <alignment horizontal="center" vertical="center" wrapText="1"/>
    </xf>
    <xf numFmtId="0" fontId="45" fillId="54" borderId="55" xfId="0" applyFont="1" applyFill="1" applyBorder="1" applyAlignment="1">
      <alignment horizontal="center" vertical="center" wrapText="1"/>
    </xf>
    <xf numFmtId="0" fontId="109" fillId="54" borderId="45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shrinkToFit="1"/>
    </xf>
    <xf numFmtId="0" fontId="110" fillId="0" borderId="27" xfId="0" applyFont="1" applyBorder="1" applyAlignment="1">
      <alignment horizontal="center" vertical="center" wrapText="1"/>
    </xf>
    <xf numFmtId="0" fontId="110" fillId="54" borderId="26" xfId="0" applyFont="1" applyFill="1" applyBorder="1" applyAlignment="1">
      <alignment horizontal="center" vertical="center" shrinkToFit="1"/>
    </xf>
    <xf numFmtId="0" fontId="110" fillId="54" borderId="27" xfId="0" applyFont="1" applyFill="1" applyBorder="1" applyAlignment="1">
      <alignment horizontal="center" vertical="center" shrinkToFit="1"/>
    </xf>
    <xf numFmtId="0" fontId="110" fillId="54" borderId="29" xfId="0" applyFont="1" applyFill="1" applyBorder="1" applyAlignment="1">
      <alignment horizontal="center" vertical="center" shrinkToFit="1"/>
    </xf>
    <xf numFmtId="0" fontId="108" fillId="54" borderId="37" xfId="0" applyFont="1" applyFill="1" applyBorder="1" applyAlignment="1">
      <alignment horizontal="right" vertical="center" shrinkToFit="1"/>
    </xf>
    <xf numFmtId="0" fontId="109" fillId="54" borderId="43" xfId="0" applyFont="1" applyFill="1" applyBorder="1" applyAlignment="1">
      <alignment horizontal="right" vertical="center" shrinkToFit="1"/>
    </xf>
    <xf numFmtId="0" fontId="45" fillId="54" borderId="43" xfId="0" applyFont="1" applyFill="1" applyBorder="1" applyAlignment="1">
      <alignment horizontal="center" vertical="center" wrapText="1"/>
    </xf>
    <xf numFmtId="0" fontId="45" fillId="54" borderId="22" xfId="0" applyFont="1" applyFill="1" applyBorder="1" applyAlignment="1">
      <alignment horizontal="center" vertical="center" wrapText="1"/>
    </xf>
    <xf numFmtId="176" fontId="51" fillId="54" borderId="56" xfId="0" applyNumberFormat="1" applyFont="1" applyFill="1" applyBorder="1" applyAlignment="1">
      <alignment horizontal="center" vertical="center" wrapText="1"/>
    </xf>
    <xf numFmtId="176" fontId="51" fillId="54" borderId="57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49" fontId="23" fillId="4" borderId="58" xfId="0" applyNumberFormat="1" applyFont="1" applyFill="1" applyBorder="1" applyAlignment="1">
      <alignment horizontal="center" wrapText="1"/>
    </xf>
    <xf numFmtId="49" fontId="23" fillId="4" borderId="26" xfId="0" applyNumberFormat="1" applyFont="1" applyFill="1" applyBorder="1" applyAlignment="1">
      <alignment horizontal="center" wrapText="1"/>
    </xf>
    <xf numFmtId="0" fontId="24" fillId="54" borderId="43" xfId="0" applyFont="1" applyFill="1" applyBorder="1" applyAlignment="1">
      <alignment horizontal="center" vertical="center" wrapText="1"/>
    </xf>
    <xf numFmtId="0" fontId="24" fillId="54" borderId="22" xfId="0" applyFont="1" applyFill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176" fontId="51" fillId="54" borderId="59" xfId="0" applyNumberFormat="1" applyFont="1" applyFill="1" applyBorder="1" applyAlignment="1">
      <alignment horizontal="center" vertical="center" wrapText="1"/>
    </xf>
    <xf numFmtId="176" fontId="51" fillId="54" borderId="60" xfId="0" applyNumberFormat="1" applyFont="1" applyFill="1" applyBorder="1" applyAlignment="1">
      <alignment horizontal="center" vertical="center" wrapText="1"/>
    </xf>
    <xf numFmtId="0" fontId="45" fillId="54" borderId="61" xfId="0" applyFont="1" applyFill="1" applyBorder="1" applyAlignment="1">
      <alignment horizontal="center" vertical="center" wrapText="1"/>
    </xf>
    <xf numFmtId="49" fontId="23" fillId="4" borderId="62" xfId="0" applyNumberFormat="1" applyFont="1" applyFill="1" applyBorder="1" applyAlignment="1">
      <alignment horizontal="center" wrapText="1"/>
    </xf>
    <xf numFmtId="49" fontId="23" fillId="4" borderId="43" xfId="0" applyNumberFormat="1" applyFont="1" applyFill="1" applyBorder="1" applyAlignment="1">
      <alignment horizontal="center" wrapText="1"/>
    </xf>
    <xf numFmtId="0" fontId="24" fillId="54" borderId="63" xfId="0" applyFont="1" applyFill="1" applyBorder="1" applyAlignment="1">
      <alignment horizontal="center" vertical="center" wrapText="1"/>
    </xf>
    <xf numFmtId="0" fontId="35" fillId="0" borderId="63" xfId="0" applyFont="1" applyBorder="1" applyAlignment="1">
      <alignment horizontal="center" vertical="center" wrapText="1"/>
    </xf>
    <xf numFmtId="0" fontId="45" fillId="54" borderId="40" xfId="0" applyFont="1" applyFill="1" applyBorder="1" applyAlignment="1">
      <alignment horizontal="center" vertical="center" wrapText="1"/>
    </xf>
    <xf numFmtId="49" fontId="23" fillId="4" borderId="27" xfId="0" applyNumberFormat="1" applyFont="1" applyFill="1" applyBorder="1" applyAlignment="1">
      <alignment horizontal="center" wrapText="1"/>
    </xf>
    <xf numFmtId="0" fontId="38" fillId="54" borderId="61" xfId="0" applyFont="1" applyFill="1" applyBorder="1" applyAlignment="1">
      <alignment horizontal="center" vertical="center" wrapText="1"/>
    </xf>
    <xf numFmtId="0" fontId="38" fillId="54" borderId="43" xfId="0" applyFont="1" applyFill="1" applyBorder="1" applyAlignment="1">
      <alignment horizontal="center" vertical="center" wrapText="1"/>
    </xf>
    <xf numFmtId="0" fontId="45" fillId="54" borderId="26" xfId="0" applyFont="1" applyFill="1" applyBorder="1" applyAlignment="1">
      <alignment horizontal="center" vertical="center" wrapText="1"/>
    </xf>
    <xf numFmtId="0" fontId="24" fillId="54" borderId="27" xfId="0" applyFont="1" applyFill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49" fontId="23" fillId="4" borderId="64" xfId="0" applyNumberFormat="1" applyFont="1" applyFill="1" applyBorder="1" applyAlignment="1">
      <alignment horizontal="center" wrapText="1"/>
    </xf>
    <xf numFmtId="49" fontId="23" fillId="4" borderId="40" xfId="0" applyNumberFormat="1" applyFont="1" applyFill="1" applyBorder="1" applyAlignment="1">
      <alignment horizontal="center" wrapText="1"/>
    </xf>
    <xf numFmtId="0" fontId="35" fillId="54" borderId="61" xfId="0" applyFont="1" applyFill="1" applyBorder="1" applyAlignment="1">
      <alignment horizontal="center" vertical="center" wrapText="1"/>
    </xf>
    <xf numFmtId="0" fontId="45" fillId="54" borderId="27" xfId="0" applyFont="1" applyFill="1" applyBorder="1" applyAlignment="1">
      <alignment horizontal="center" vertical="center" wrapText="1"/>
    </xf>
    <xf numFmtId="0" fontId="24" fillId="54" borderId="26" xfId="0" applyFont="1" applyFill="1" applyBorder="1" applyAlignment="1">
      <alignment horizontal="center" vertical="center" wrapText="1"/>
    </xf>
    <xf numFmtId="0" fontId="45" fillId="54" borderId="63" xfId="0" applyFont="1" applyFill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 wrapText="1"/>
    </xf>
    <xf numFmtId="0" fontId="36" fillId="6" borderId="66" xfId="0" applyFont="1" applyFill="1" applyBorder="1" applyAlignment="1">
      <alignment horizontal="center" vertical="center" wrapText="1"/>
    </xf>
    <xf numFmtId="0" fontId="40" fillId="0" borderId="67" xfId="0" applyFont="1" applyBorder="1" applyAlignment="1">
      <alignment horizontal="right" vertical="center"/>
    </xf>
    <xf numFmtId="0" fontId="40" fillId="0" borderId="68" xfId="0" applyFont="1" applyBorder="1" applyAlignment="1">
      <alignment horizontal="right" vertical="center"/>
    </xf>
    <xf numFmtId="0" fontId="40" fillId="0" borderId="69" xfId="0" applyFont="1" applyBorder="1" applyAlignment="1">
      <alignment horizontal="right" vertical="center"/>
    </xf>
    <xf numFmtId="0" fontId="35" fillId="0" borderId="26" xfId="0" applyFont="1" applyBorder="1" applyAlignment="1">
      <alignment horizontal="center" vertical="center" wrapText="1"/>
    </xf>
    <xf numFmtId="0" fontId="39" fillId="54" borderId="61" xfId="0" applyFont="1" applyFill="1" applyBorder="1" applyAlignment="1">
      <alignment horizontal="center" vertical="center" wrapText="1"/>
    </xf>
    <xf numFmtId="0" fontId="39" fillId="54" borderId="43" xfId="0" applyFont="1" applyFill="1" applyBorder="1" applyAlignment="1">
      <alignment horizontal="center" vertical="center" wrapText="1"/>
    </xf>
    <xf numFmtId="0" fontId="35" fillId="54" borderId="39" xfId="0" applyFont="1" applyFill="1" applyBorder="1" applyAlignment="1">
      <alignment horizontal="center" vertical="center" wrapText="1"/>
    </xf>
    <xf numFmtId="0" fontId="35" fillId="54" borderId="46" xfId="0" applyFont="1" applyFill="1" applyBorder="1" applyAlignment="1">
      <alignment horizontal="center" vertical="center" wrapText="1"/>
    </xf>
    <xf numFmtId="0" fontId="32" fillId="6" borderId="70" xfId="0" applyFont="1" applyFill="1" applyBorder="1" applyAlignment="1">
      <alignment horizontal="center" vertical="center" wrapText="1"/>
    </xf>
    <xf numFmtId="0" fontId="34" fillId="6" borderId="66" xfId="0" applyFont="1" applyFill="1" applyBorder="1" applyAlignment="1">
      <alignment horizontal="center" vertical="center" wrapText="1"/>
    </xf>
    <xf numFmtId="0" fontId="46" fillId="6" borderId="22" xfId="0" applyFont="1" applyFill="1" applyBorder="1" applyAlignment="1">
      <alignment horizontal="center" vertical="center" wrapText="1"/>
    </xf>
    <xf numFmtId="0" fontId="46" fillId="6" borderId="24" xfId="0" applyFont="1" applyFill="1" applyBorder="1" applyAlignment="1">
      <alignment horizontal="center" vertical="center" wrapText="1"/>
    </xf>
    <xf numFmtId="176" fontId="52" fillId="6" borderId="71" xfId="0" applyNumberFormat="1" applyFont="1" applyFill="1" applyBorder="1" applyAlignment="1">
      <alignment horizontal="center" vertical="center" wrapText="1"/>
    </xf>
    <xf numFmtId="0" fontId="46" fillId="6" borderId="66" xfId="0" applyFont="1" applyFill="1" applyBorder="1" applyAlignment="1">
      <alignment horizontal="center" vertical="center" wrapText="1"/>
    </xf>
    <xf numFmtId="0" fontId="34" fillId="6" borderId="72" xfId="0" applyFont="1" applyFill="1" applyBorder="1" applyAlignment="1">
      <alignment horizontal="center" vertical="center" wrapText="1"/>
    </xf>
    <xf numFmtId="0" fontId="34" fillId="6" borderId="73" xfId="0" applyFont="1" applyFill="1" applyBorder="1" applyAlignment="1">
      <alignment horizontal="center" vertical="center" wrapText="1"/>
    </xf>
    <xf numFmtId="0" fontId="32" fillId="6" borderId="22" xfId="0" applyFont="1" applyFill="1" applyBorder="1" applyAlignment="1">
      <alignment horizontal="center" vertical="center" wrapText="1"/>
    </xf>
    <xf numFmtId="0" fontId="32" fillId="6" borderId="24" xfId="0" applyFont="1" applyFill="1" applyBorder="1" applyAlignment="1">
      <alignment horizontal="center" vertical="center" wrapText="1"/>
    </xf>
    <xf numFmtId="0" fontId="111" fillId="0" borderId="74" xfId="0" applyFont="1" applyBorder="1" applyAlignment="1">
      <alignment horizontal="center" vertical="center" wrapText="1"/>
    </xf>
    <xf numFmtId="0" fontId="112" fillId="0" borderId="75" xfId="0" applyFont="1" applyBorder="1" applyAlignment="1">
      <alignment horizontal="center" vertical="center" wrapText="1"/>
    </xf>
    <xf numFmtId="0" fontId="112" fillId="0" borderId="76" xfId="0" applyFont="1" applyBorder="1" applyAlignment="1">
      <alignment horizontal="center" vertical="center" wrapText="1"/>
    </xf>
    <xf numFmtId="0" fontId="112" fillId="0" borderId="53" xfId="0" applyFont="1" applyBorder="1" applyAlignment="1">
      <alignment horizontal="center" vertical="center" wrapText="1"/>
    </xf>
    <xf numFmtId="0" fontId="112" fillId="0" borderId="77" xfId="0" applyFont="1" applyBorder="1" applyAlignment="1">
      <alignment horizontal="center" vertical="center" wrapText="1"/>
    </xf>
    <xf numFmtId="0" fontId="112" fillId="0" borderId="78" xfId="0" applyFont="1" applyBorder="1" applyAlignment="1">
      <alignment horizontal="center" vertical="center" wrapText="1"/>
    </xf>
    <xf numFmtId="0" fontId="24" fillId="54" borderId="40" xfId="0" applyFont="1" applyFill="1" applyBorder="1" applyAlignment="1">
      <alignment horizontal="center" vertical="center" wrapText="1"/>
    </xf>
    <xf numFmtId="0" fontId="24" fillId="54" borderId="61" xfId="0" applyFont="1" applyFill="1" applyBorder="1" applyAlignment="1">
      <alignment horizontal="center" vertical="center" wrapText="1"/>
    </xf>
    <xf numFmtId="49" fontId="23" fillId="4" borderId="79" xfId="0" applyNumberFormat="1" applyFont="1" applyFill="1" applyBorder="1" applyAlignment="1">
      <alignment horizontal="center" wrapText="1"/>
    </xf>
    <xf numFmtId="49" fontId="23" fillId="4" borderId="80" xfId="0" applyNumberFormat="1" applyFont="1" applyFill="1" applyBorder="1" applyAlignment="1">
      <alignment horizontal="center" wrapText="1"/>
    </xf>
    <xf numFmtId="49" fontId="23" fillId="4" borderId="81" xfId="0" applyNumberFormat="1" applyFont="1" applyFill="1" applyBorder="1" applyAlignment="1">
      <alignment horizontal="center" wrapText="1"/>
    </xf>
    <xf numFmtId="49" fontId="23" fillId="4" borderId="51" xfId="0" applyNumberFormat="1" applyFont="1" applyFill="1" applyBorder="1" applyAlignment="1">
      <alignment horizont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82" xfId="0" applyFont="1" applyBorder="1" applyAlignment="1">
      <alignment horizontal="center" vertical="center" wrapText="1"/>
    </xf>
    <xf numFmtId="0" fontId="38" fillId="54" borderId="26" xfId="0" applyFont="1" applyFill="1" applyBorder="1" applyAlignment="1">
      <alignment horizontal="center" vertical="center" wrapText="1"/>
    </xf>
    <xf numFmtId="0" fontId="45" fillId="54" borderId="65" xfId="0" applyFont="1" applyFill="1" applyBorder="1" applyAlignment="1">
      <alignment horizontal="center" vertical="center" wrapText="1"/>
    </xf>
    <xf numFmtId="0" fontId="41" fillId="0" borderId="83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84" xfId="0" applyFont="1" applyBorder="1" applyAlignment="1">
      <alignment horizontal="center" vertical="center"/>
    </xf>
    <xf numFmtId="0" fontId="41" fillId="0" borderId="85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41" fillId="0" borderId="87" xfId="0" applyFont="1" applyBorder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28" fillId="0" borderId="71" xfId="0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一般 2" xfId="74"/>
    <cellStyle name="Comma" xfId="75"/>
    <cellStyle name="Comma [0]" xfId="76"/>
    <cellStyle name="中等" xfId="77"/>
    <cellStyle name="合計" xfId="78"/>
    <cellStyle name="好" xfId="79"/>
    <cellStyle name="Percent" xfId="80"/>
    <cellStyle name="計算方式" xfId="81"/>
    <cellStyle name="Currency" xfId="82"/>
    <cellStyle name="Currency [0]" xfId="83"/>
    <cellStyle name="連結的儲存格" xfId="84"/>
    <cellStyle name="備註" xfId="85"/>
    <cellStyle name="說明文字" xfId="86"/>
    <cellStyle name="輔色1" xfId="87"/>
    <cellStyle name="輔色2" xfId="88"/>
    <cellStyle name="輔色3" xfId="89"/>
    <cellStyle name="輔色4" xfId="90"/>
    <cellStyle name="輔色5" xfId="91"/>
    <cellStyle name="輔色6" xfId="92"/>
    <cellStyle name="標題" xfId="93"/>
    <cellStyle name="標題 1" xfId="94"/>
    <cellStyle name="標題 2" xfId="95"/>
    <cellStyle name="標題 3" xfId="96"/>
    <cellStyle name="標題 4" xfId="97"/>
    <cellStyle name="輸入" xfId="98"/>
    <cellStyle name="輸出" xfId="99"/>
    <cellStyle name="檢查儲存格" xfId="100"/>
    <cellStyle name="壞" xfId="101"/>
    <cellStyle name="警告文字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2</xdr:col>
      <xdr:colOff>771525</xdr:colOff>
      <xdr:row>1</xdr:row>
      <xdr:rowOff>333375</xdr:rowOff>
    </xdr:to>
    <xdr:pic>
      <xdr:nvPicPr>
        <xdr:cNvPr id="1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123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0</xdr:row>
      <xdr:rowOff>114300</xdr:rowOff>
    </xdr:from>
    <xdr:to>
      <xdr:col>14</xdr:col>
      <xdr:colOff>428625</xdr:colOff>
      <xdr:row>2</xdr:row>
      <xdr:rowOff>47625</xdr:rowOff>
    </xdr:to>
    <xdr:grpSp>
      <xdr:nvGrpSpPr>
        <xdr:cNvPr id="2" name="群組 7"/>
        <xdr:cNvGrpSpPr>
          <a:grpSpLocks/>
        </xdr:cNvGrpSpPr>
      </xdr:nvGrpSpPr>
      <xdr:grpSpPr>
        <a:xfrm>
          <a:off x="7248525" y="114300"/>
          <a:ext cx="2686050" cy="1057275"/>
          <a:chOff x="8521321" y="50402"/>
          <a:chExt cx="1056088" cy="1208669"/>
        </a:xfrm>
        <a:solidFill>
          <a:srgbClr val="FFFFFF"/>
        </a:solidFill>
      </xdr:grpSpPr>
      <xdr:pic>
        <xdr:nvPicPr>
          <xdr:cNvPr id="3" name="圖片 1"/>
          <xdr:cNvPicPr preferRelativeResize="1">
            <a:picLocks noChangeAspect="1"/>
          </xdr:cNvPicPr>
        </xdr:nvPicPr>
        <xdr:blipFill>
          <a:blip r:embed="rId2"/>
          <a:srcRect r="4586"/>
          <a:stretch>
            <a:fillRect/>
          </a:stretch>
        </xdr:blipFill>
        <xdr:spPr>
          <a:xfrm>
            <a:off x="9009234" y="50402"/>
            <a:ext cx="392865" cy="11041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文字方塊 11"/>
          <xdr:cNvSpPr txBox="1">
            <a:spLocks noChangeArrowheads="1"/>
          </xdr:cNvSpPr>
        </xdr:nvSpPr>
        <xdr:spPr>
          <a:xfrm>
            <a:off x="8521321" y="649297"/>
            <a:ext cx="1056088" cy="6097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★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皇佳食品廠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
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台灣豬標章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QR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碼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  </a:t>
            </a:r>
          </a:p>
        </xdr:txBody>
      </xdr:sp>
    </xdr:grpSp>
    <xdr:clientData/>
  </xdr:twoCellAnchor>
  <xdr:twoCellAnchor editAs="oneCell">
    <xdr:from>
      <xdr:col>2</xdr:col>
      <xdr:colOff>638175</xdr:colOff>
      <xdr:row>33</xdr:row>
      <xdr:rowOff>9525</xdr:rowOff>
    </xdr:from>
    <xdr:to>
      <xdr:col>3</xdr:col>
      <xdr:colOff>409575</xdr:colOff>
      <xdr:row>36</xdr:row>
      <xdr:rowOff>47625</xdr:rowOff>
    </xdr:to>
    <xdr:pic>
      <xdr:nvPicPr>
        <xdr:cNvPr id="5" name="圖片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" y="9086850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1381125</xdr:colOff>
      <xdr:row>42</xdr:row>
      <xdr:rowOff>142875</xdr:rowOff>
    </xdr:from>
    <xdr:to>
      <xdr:col>5</xdr:col>
      <xdr:colOff>400050</xdr:colOff>
      <xdr:row>44</xdr:row>
      <xdr:rowOff>276225</xdr:rowOff>
    </xdr:to>
    <xdr:pic>
      <xdr:nvPicPr>
        <xdr:cNvPr id="6" name="圖片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9650" y="11439525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1790700</xdr:colOff>
      <xdr:row>14</xdr:row>
      <xdr:rowOff>171450</xdr:rowOff>
    </xdr:from>
    <xdr:to>
      <xdr:col>4</xdr:col>
      <xdr:colOff>228600</xdr:colOff>
      <xdr:row>16</xdr:row>
      <xdr:rowOff>276225</xdr:rowOff>
    </xdr:to>
    <xdr:pic>
      <xdr:nvPicPr>
        <xdr:cNvPr id="7" name="圖片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38475" y="42386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1619250</xdr:colOff>
      <xdr:row>23</xdr:row>
      <xdr:rowOff>28575</xdr:rowOff>
    </xdr:from>
    <xdr:to>
      <xdr:col>5</xdr:col>
      <xdr:colOff>342900</xdr:colOff>
      <xdr:row>26</xdr:row>
      <xdr:rowOff>85725</xdr:rowOff>
    </xdr:to>
    <xdr:pic>
      <xdr:nvPicPr>
        <xdr:cNvPr id="8" name="圖片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57775" y="6486525"/>
          <a:ext cx="542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657225</xdr:colOff>
      <xdr:row>21</xdr:row>
      <xdr:rowOff>47625</xdr:rowOff>
    </xdr:from>
    <xdr:to>
      <xdr:col>3</xdr:col>
      <xdr:colOff>371475</xdr:colOff>
      <xdr:row>24</xdr:row>
      <xdr:rowOff>47625</xdr:rowOff>
    </xdr:to>
    <xdr:pic>
      <xdr:nvPicPr>
        <xdr:cNvPr id="9" name="圖片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9650" y="598170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1743075</xdr:colOff>
      <xdr:row>28</xdr:row>
      <xdr:rowOff>161925</xdr:rowOff>
    </xdr:from>
    <xdr:to>
      <xdr:col>4</xdr:col>
      <xdr:colOff>257175</xdr:colOff>
      <xdr:row>30</xdr:row>
      <xdr:rowOff>123825</xdr:rowOff>
    </xdr:to>
    <xdr:pic>
      <xdr:nvPicPr>
        <xdr:cNvPr id="10" name="圖片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90850" y="77914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1581150</xdr:colOff>
      <xdr:row>39</xdr:row>
      <xdr:rowOff>47625</xdr:rowOff>
    </xdr:from>
    <xdr:ext cx="2162175" cy="619125"/>
    <xdr:sp>
      <xdr:nvSpPr>
        <xdr:cNvPr id="11" name="矩形 13"/>
        <xdr:cNvSpPr>
          <a:spLocks/>
        </xdr:cNvSpPr>
      </xdr:nvSpPr>
      <xdr:spPr>
        <a:xfrm>
          <a:off x="5019675" y="10696575"/>
          <a:ext cx="21621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0000FF"/>
              </a:solidFill>
            </a:rPr>
            <a:t>香香雞塊</a:t>
          </a:r>
          <a:r>
            <a:rPr lang="en-US" cap="none" sz="1500" b="1" i="0" u="none" baseline="0">
              <a:solidFill>
                <a:srgbClr val="0000FF"/>
              </a:solidFill>
            </a:rPr>
            <a:t>X2</a:t>
          </a:r>
        </a:p>
      </xdr:txBody>
    </xdr:sp>
    <xdr:clientData/>
  </xdr:oneCellAnchor>
  <xdr:oneCellAnchor>
    <xdr:from>
      <xdr:col>2</xdr:col>
      <xdr:colOff>885825</xdr:colOff>
      <xdr:row>32</xdr:row>
      <xdr:rowOff>95250</xdr:rowOff>
    </xdr:from>
    <xdr:ext cx="2333625" cy="495300"/>
    <xdr:sp>
      <xdr:nvSpPr>
        <xdr:cNvPr id="12" name="矩形 15"/>
        <xdr:cNvSpPr>
          <a:spLocks/>
        </xdr:cNvSpPr>
      </xdr:nvSpPr>
      <xdr:spPr>
        <a:xfrm>
          <a:off x="1238250" y="8772525"/>
          <a:ext cx="23336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咔滋魚排</a:t>
          </a:r>
          <a:r>
            <a:rPr lang="en-US" cap="none" sz="1500" b="1" i="0" u="none" baseline="0"/>
            <a:t>*</a:t>
          </a:r>
          <a:r>
            <a:rPr lang="en-US" cap="none" sz="1500" b="1" i="0" u="none" baseline="0"/>
            <a:t>1</a:t>
          </a:r>
        </a:p>
      </xdr:txBody>
    </xdr:sp>
    <xdr:clientData/>
  </xdr:oneCellAnchor>
  <xdr:oneCellAnchor>
    <xdr:from>
      <xdr:col>3</xdr:col>
      <xdr:colOff>304800</xdr:colOff>
      <xdr:row>8</xdr:row>
      <xdr:rowOff>66675</xdr:rowOff>
    </xdr:from>
    <xdr:ext cx="1866900" cy="542925"/>
    <xdr:sp>
      <xdr:nvSpPr>
        <xdr:cNvPr id="13" name="矩形 16"/>
        <xdr:cNvSpPr>
          <a:spLocks/>
        </xdr:cNvSpPr>
      </xdr:nvSpPr>
      <xdr:spPr>
        <a:xfrm>
          <a:off x="1552575" y="2562225"/>
          <a:ext cx="18669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FF0000"/>
              </a:solidFill>
            </a:rPr>
            <a:t>洋釀炸雞</a:t>
          </a:r>
        </a:p>
      </xdr:txBody>
    </xdr:sp>
    <xdr:clientData/>
  </xdr:oneCellAnchor>
  <xdr:oneCellAnchor>
    <xdr:from>
      <xdr:col>0</xdr:col>
      <xdr:colOff>123825</xdr:colOff>
      <xdr:row>38</xdr:row>
      <xdr:rowOff>114300</xdr:rowOff>
    </xdr:from>
    <xdr:ext cx="1581150" cy="342900"/>
    <xdr:sp>
      <xdr:nvSpPr>
        <xdr:cNvPr id="14" name="矩形 18"/>
        <xdr:cNvSpPr>
          <a:spLocks/>
        </xdr:cNvSpPr>
      </xdr:nvSpPr>
      <xdr:spPr>
        <a:xfrm>
          <a:off x="123825" y="10363200"/>
          <a:ext cx="15811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8000"/>
              </a:solidFill>
            </a:rPr>
            <a:t>香菇油飯</a:t>
          </a:r>
        </a:p>
      </xdr:txBody>
    </xdr:sp>
    <xdr:clientData/>
  </xdr:oneCellAnchor>
  <xdr:oneCellAnchor>
    <xdr:from>
      <xdr:col>1</xdr:col>
      <xdr:colOff>76200</xdr:colOff>
      <xdr:row>28</xdr:row>
      <xdr:rowOff>104775</xdr:rowOff>
    </xdr:from>
    <xdr:ext cx="1219200" cy="390525"/>
    <xdr:sp>
      <xdr:nvSpPr>
        <xdr:cNvPr id="15" name="矩形 19"/>
        <xdr:cNvSpPr>
          <a:spLocks/>
        </xdr:cNvSpPr>
      </xdr:nvSpPr>
      <xdr:spPr>
        <a:xfrm>
          <a:off x="276225" y="7734300"/>
          <a:ext cx="1219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/>
            <a:t>沙茶炒麵</a:t>
          </a:r>
        </a:p>
      </xdr:txBody>
    </xdr:sp>
    <xdr:clientData/>
  </xdr:oneCellAnchor>
  <xdr:oneCellAnchor>
    <xdr:from>
      <xdr:col>2</xdr:col>
      <xdr:colOff>771525</xdr:colOff>
      <xdr:row>17</xdr:row>
      <xdr:rowOff>114300</xdr:rowOff>
    </xdr:from>
    <xdr:ext cx="2609850" cy="628650"/>
    <xdr:sp>
      <xdr:nvSpPr>
        <xdr:cNvPr id="16" name="矩形 20"/>
        <xdr:cNvSpPr>
          <a:spLocks/>
        </xdr:cNvSpPr>
      </xdr:nvSpPr>
      <xdr:spPr>
        <a:xfrm>
          <a:off x="1123950" y="5000625"/>
          <a:ext cx="26098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0000FF"/>
              </a:solidFill>
            </a:rPr>
            <a:t>避風塘豬排</a:t>
          </a:r>
          <a:r>
            <a:rPr lang="en-US" cap="none" sz="1500" b="1" i="0" u="none" baseline="0">
              <a:solidFill>
                <a:srgbClr val="0000FF"/>
              </a:solidFill>
            </a:rPr>
            <a:t>*</a:t>
          </a:r>
          <a:r>
            <a:rPr lang="en-US" cap="none" sz="1500" b="1" i="0" u="none" baseline="0">
              <a:solidFill>
                <a:srgbClr val="0000FF"/>
              </a:solidFill>
            </a:rPr>
            <a:t>1</a:t>
          </a:r>
        </a:p>
      </xdr:txBody>
    </xdr:sp>
    <xdr:clientData/>
  </xdr:oneCellAnchor>
  <xdr:oneCellAnchor>
    <xdr:from>
      <xdr:col>4</xdr:col>
      <xdr:colOff>257175</xdr:colOff>
      <xdr:row>43</xdr:row>
      <xdr:rowOff>76200</xdr:rowOff>
    </xdr:from>
    <xdr:ext cx="1390650" cy="438150"/>
    <xdr:sp>
      <xdr:nvSpPr>
        <xdr:cNvPr id="17" name="矩形 21"/>
        <xdr:cNvSpPr>
          <a:spLocks/>
        </xdr:cNvSpPr>
      </xdr:nvSpPr>
      <xdr:spPr>
        <a:xfrm>
          <a:off x="3695700" y="11772900"/>
          <a:ext cx="13906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00FF"/>
              </a:solidFill>
            </a:rPr>
            <a:t>鮮肉鍋貼</a:t>
          </a:r>
        </a:p>
      </xdr:txBody>
    </xdr:sp>
    <xdr:clientData/>
  </xdr:oneCellAnchor>
  <xdr:oneCellAnchor>
    <xdr:from>
      <xdr:col>4</xdr:col>
      <xdr:colOff>1638300</xdr:colOff>
      <xdr:row>29</xdr:row>
      <xdr:rowOff>57150</xdr:rowOff>
    </xdr:from>
    <xdr:ext cx="2181225" cy="523875"/>
    <xdr:sp>
      <xdr:nvSpPr>
        <xdr:cNvPr id="18" name="矩形 22"/>
        <xdr:cNvSpPr>
          <a:spLocks/>
        </xdr:cNvSpPr>
      </xdr:nvSpPr>
      <xdr:spPr>
        <a:xfrm>
          <a:off x="5076825" y="8086725"/>
          <a:ext cx="21812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00"/>
              </a:solidFill>
            </a:rPr>
            <a:t>咖哩獅子頭</a:t>
          </a:r>
        </a:p>
      </xdr:txBody>
    </xdr:sp>
    <xdr:clientData/>
  </xdr:oneCellAnchor>
  <xdr:oneCellAnchor>
    <xdr:from>
      <xdr:col>4</xdr:col>
      <xdr:colOff>0</xdr:colOff>
      <xdr:row>11</xdr:row>
      <xdr:rowOff>57150</xdr:rowOff>
    </xdr:from>
    <xdr:ext cx="1752600" cy="590550"/>
    <xdr:sp>
      <xdr:nvSpPr>
        <xdr:cNvPr id="19" name="矩形 23"/>
        <xdr:cNvSpPr>
          <a:spLocks/>
        </xdr:cNvSpPr>
      </xdr:nvSpPr>
      <xdr:spPr>
        <a:xfrm>
          <a:off x="3438525" y="3476625"/>
          <a:ext cx="17526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1" i="0" u="none" baseline="0">
              <a:solidFill>
                <a:srgbClr val="FF0000"/>
              </a:solidFill>
            </a:rPr>
            <a:t>茶碗蒸</a:t>
          </a:r>
        </a:p>
      </xdr:txBody>
    </xdr:sp>
    <xdr:clientData/>
  </xdr:oneCellAnchor>
  <xdr:twoCellAnchor editAs="oneCell">
    <xdr:from>
      <xdr:col>5</xdr:col>
      <xdr:colOff>962025</xdr:colOff>
      <xdr:row>0</xdr:row>
      <xdr:rowOff>76200</xdr:rowOff>
    </xdr:from>
    <xdr:to>
      <xdr:col>7</xdr:col>
      <xdr:colOff>9525</xdr:colOff>
      <xdr:row>1</xdr:row>
      <xdr:rowOff>152400</xdr:rowOff>
    </xdr:to>
    <xdr:pic>
      <xdr:nvPicPr>
        <xdr:cNvPr id="20" name="圖片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19825" y="7620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1819275</xdr:colOff>
      <xdr:row>5</xdr:row>
      <xdr:rowOff>76200</xdr:rowOff>
    </xdr:from>
    <xdr:to>
      <xdr:col>4</xdr:col>
      <xdr:colOff>504825</xdr:colOff>
      <xdr:row>8</xdr:row>
      <xdr:rowOff>0</xdr:rowOff>
    </xdr:to>
    <xdr:pic>
      <xdr:nvPicPr>
        <xdr:cNvPr id="21" name="圖片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67050" y="1924050"/>
          <a:ext cx="876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0</xdr:row>
      <xdr:rowOff>161925</xdr:rowOff>
    </xdr:from>
    <xdr:to>
      <xdr:col>3</xdr:col>
      <xdr:colOff>1552575</xdr:colOff>
      <xdr:row>1</xdr:row>
      <xdr:rowOff>352425</xdr:rowOff>
    </xdr:to>
    <xdr:pic>
      <xdr:nvPicPr>
        <xdr:cNvPr id="22" name="圖片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0" y="161925"/>
          <a:ext cx="1657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21</xdr:row>
      <xdr:rowOff>95250</xdr:rowOff>
    </xdr:from>
    <xdr:ext cx="1752600" cy="533400"/>
    <xdr:sp>
      <xdr:nvSpPr>
        <xdr:cNvPr id="23" name="矩形 28"/>
        <xdr:cNvSpPr>
          <a:spLocks/>
        </xdr:cNvSpPr>
      </xdr:nvSpPr>
      <xdr:spPr>
        <a:xfrm>
          <a:off x="3438525" y="6029325"/>
          <a:ext cx="1752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1" i="0" u="none" baseline="0">
              <a:solidFill>
                <a:srgbClr val="FF0000"/>
              </a:solidFill>
            </a:rPr>
            <a:t>海鮮排</a:t>
          </a:r>
        </a:p>
      </xdr:txBody>
    </xdr:sp>
    <xdr:clientData/>
  </xdr:oneCellAnchor>
  <xdr:oneCellAnchor>
    <xdr:from>
      <xdr:col>4</xdr:col>
      <xdr:colOff>1638300</xdr:colOff>
      <xdr:row>9</xdr:row>
      <xdr:rowOff>85725</xdr:rowOff>
    </xdr:from>
    <xdr:ext cx="2009775" cy="485775"/>
    <xdr:sp>
      <xdr:nvSpPr>
        <xdr:cNvPr id="24" name="矩形 31"/>
        <xdr:cNvSpPr>
          <a:spLocks/>
        </xdr:cNvSpPr>
      </xdr:nvSpPr>
      <xdr:spPr>
        <a:xfrm>
          <a:off x="5076825" y="2981325"/>
          <a:ext cx="2009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500" b="1" i="0" u="none" baseline="0">
              <a:solidFill>
                <a:srgbClr val="FF6600"/>
              </a:solidFill>
            </a:rPr>
            <a:t>香酥可樂餅</a:t>
          </a:r>
          <a:r>
            <a:rPr lang="en-US" cap="none" sz="1500" b="1" i="0" u="none" baseline="0">
              <a:solidFill>
                <a:srgbClr val="FF6600"/>
              </a:solidFill>
            </a:rPr>
            <a:t>×</a:t>
          </a:r>
          <a:r>
            <a:rPr lang="en-US" cap="none" sz="1500" b="1" i="0" u="none" baseline="0">
              <a:solidFill>
                <a:srgbClr val="FF6600"/>
              </a:solidFill>
            </a:rPr>
            <a:t>2</a:t>
          </a:r>
        </a:p>
      </xdr:txBody>
    </xdr:sp>
    <xdr:clientData/>
  </xdr:oneCellAnchor>
  <xdr:oneCellAnchor>
    <xdr:from>
      <xdr:col>0</xdr:col>
      <xdr:colOff>171450</xdr:colOff>
      <xdr:row>18</xdr:row>
      <xdr:rowOff>85725</xdr:rowOff>
    </xdr:from>
    <xdr:ext cx="1200150" cy="361950"/>
    <xdr:sp>
      <xdr:nvSpPr>
        <xdr:cNvPr id="25" name="矩形 32"/>
        <xdr:cNvSpPr>
          <a:spLocks/>
        </xdr:cNvSpPr>
      </xdr:nvSpPr>
      <xdr:spPr>
        <a:xfrm>
          <a:off x="171450" y="5095875"/>
          <a:ext cx="1200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FF00FF"/>
              </a:solidFill>
            </a:rPr>
            <a:t>台式炒飯</a:t>
          </a:r>
        </a:p>
      </xdr:txBody>
    </xdr:sp>
    <xdr:clientData/>
  </xdr:oneCellAnchor>
  <xdr:oneCellAnchor>
    <xdr:from>
      <xdr:col>3</xdr:col>
      <xdr:colOff>1143000</xdr:colOff>
      <xdr:row>0</xdr:row>
      <xdr:rowOff>104775</xdr:rowOff>
    </xdr:from>
    <xdr:ext cx="4362450" cy="1133475"/>
    <xdr:sp>
      <xdr:nvSpPr>
        <xdr:cNvPr id="26" name="矩形 33"/>
        <xdr:cNvSpPr>
          <a:spLocks/>
        </xdr:cNvSpPr>
      </xdr:nvSpPr>
      <xdr:spPr>
        <a:xfrm>
          <a:off x="2390775" y="104775"/>
          <a:ext cx="436245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800080"/>
              </a:solidFill>
            </a:rPr>
            <a:t> </a:t>
          </a:r>
          <a:r>
            <a:rPr lang="en-US" cap="none" sz="3200" b="1" i="0" u="none" baseline="0">
              <a:solidFill>
                <a:srgbClr val="800080"/>
              </a:solidFill>
            </a:rPr>
            <a:t>慈文國中</a:t>
          </a:r>
          <a:r>
            <a:rPr lang="en-US" cap="none" sz="3200" b="1" i="0" u="none" baseline="0">
              <a:solidFill>
                <a:srgbClr val="800080"/>
              </a:solidFill>
            </a:rPr>
            <a:t>
</a:t>
          </a:r>
          <a:r>
            <a:rPr lang="en-US" cap="none" sz="3200" b="1" i="0" u="none" baseline="0">
              <a:solidFill>
                <a:srgbClr val="0000FF"/>
              </a:solidFill>
            </a:rPr>
            <a:t>    11</a:t>
          </a:r>
          <a:r>
            <a:rPr lang="en-US" cap="none" sz="3200" b="1" i="0" u="none" baseline="0">
              <a:solidFill>
                <a:srgbClr val="0000FF"/>
              </a:solidFill>
            </a:rPr>
            <a:t>1</a:t>
          </a:r>
          <a:r>
            <a:rPr lang="en-US" cap="none" sz="3200" b="1" i="0" u="none" baseline="0">
              <a:solidFill>
                <a:srgbClr val="0000FF"/>
              </a:solidFill>
            </a:rPr>
            <a:t>.</a:t>
          </a:r>
          <a:r>
            <a:rPr lang="en-US" cap="none" sz="3200" b="1" i="0" u="none" baseline="0">
              <a:solidFill>
                <a:srgbClr val="0000FF"/>
              </a:solidFill>
            </a:rPr>
            <a:t>10</a:t>
          </a:r>
          <a:r>
            <a:rPr lang="en-US" cap="none" sz="3200" b="1" i="0" u="none" baseline="0">
              <a:solidFill>
                <a:srgbClr val="0000FF"/>
              </a:solidFill>
            </a:rPr>
            <a:t>月菜單</a:t>
          </a:r>
        </a:p>
      </xdr:txBody>
    </xdr:sp>
    <xdr:clientData/>
  </xdr:oneCellAnchor>
  <xdr:oneCellAnchor>
    <xdr:from>
      <xdr:col>2</xdr:col>
      <xdr:colOff>609600</xdr:colOff>
      <xdr:row>35</xdr:row>
      <xdr:rowOff>66675</xdr:rowOff>
    </xdr:from>
    <xdr:ext cx="2771775" cy="600075"/>
    <xdr:sp>
      <xdr:nvSpPr>
        <xdr:cNvPr id="27" name="矩形 34"/>
        <xdr:cNvSpPr>
          <a:spLocks/>
        </xdr:cNvSpPr>
      </xdr:nvSpPr>
      <xdr:spPr>
        <a:xfrm>
          <a:off x="962025" y="9667875"/>
          <a:ext cx="2771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美式脆炸雞</a:t>
          </a:r>
          <a:r>
            <a:rPr lang="en-US" cap="none" sz="1500" b="1" i="0" u="none" baseline="0"/>
            <a:t>*</a:t>
          </a:r>
          <a:r>
            <a:rPr lang="en-US" cap="none" sz="1500" b="1" i="0" u="none" baseline="0"/>
            <a:t>1</a:t>
          </a:r>
        </a:p>
      </xdr:txBody>
    </xdr:sp>
    <xdr:clientData/>
  </xdr:oneCellAnchor>
  <xdr:oneCellAnchor>
    <xdr:from>
      <xdr:col>1</xdr:col>
      <xdr:colOff>19050</xdr:colOff>
      <xdr:row>7</xdr:row>
      <xdr:rowOff>66675</xdr:rowOff>
    </xdr:from>
    <xdr:ext cx="1524000" cy="523875"/>
    <xdr:sp>
      <xdr:nvSpPr>
        <xdr:cNvPr id="28" name="矩形 35"/>
        <xdr:cNvSpPr>
          <a:spLocks/>
        </xdr:cNvSpPr>
      </xdr:nvSpPr>
      <xdr:spPr>
        <a:xfrm>
          <a:off x="219075" y="2438400"/>
          <a:ext cx="15240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>
              <a:solidFill>
                <a:srgbClr val="3366FF"/>
              </a:solidFill>
            </a:rPr>
            <a:t>什錦炒麵</a:t>
          </a:r>
        </a:p>
      </xdr:txBody>
    </xdr:sp>
    <xdr:clientData/>
  </xdr:oneCellAnchor>
  <xdr:oneCellAnchor>
    <xdr:from>
      <xdr:col>3</xdr:col>
      <xdr:colOff>1962150</xdr:colOff>
      <xdr:row>31</xdr:row>
      <xdr:rowOff>57150</xdr:rowOff>
    </xdr:from>
    <xdr:ext cx="2076450" cy="561975"/>
    <xdr:sp>
      <xdr:nvSpPr>
        <xdr:cNvPr id="29" name="矩形 36"/>
        <xdr:cNvSpPr>
          <a:spLocks/>
        </xdr:cNvSpPr>
      </xdr:nvSpPr>
      <xdr:spPr>
        <a:xfrm>
          <a:off x="3209925" y="8610600"/>
          <a:ext cx="20764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FF"/>
              </a:solidFill>
            </a:rPr>
            <a:t>布丁蒸蛋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SheetLayoutView="100" zoomScalePageLayoutView="0" workbookViewId="0" topLeftCell="A6">
      <selection activeCell="W13" sqref="W13:W23"/>
    </sheetView>
  </sheetViews>
  <sheetFormatPr defaultColWidth="9.00390625" defaultRowHeight="16.5"/>
  <cols>
    <col min="1" max="1" width="2.625" style="0" customWidth="1"/>
    <col min="2" max="2" width="2.00390625" style="0" customWidth="1"/>
    <col min="3" max="3" width="11.75390625" style="0" customWidth="1"/>
    <col min="4" max="4" width="28.75390625" style="17" customWidth="1"/>
    <col min="5" max="6" width="23.875" style="17" customWidth="1"/>
    <col min="7" max="7" width="3.00390625" style="16" customWidth="1"/>
    <col min="8" max="8" width="15.25390625" style="0" customWidth="1"/>
    <col min="9" max="12" width="2.50390625" style="14" customWidth="1"/>
    <col min="13" max="13" width="2.50390625" style="14" hidden="1" customWidth="1"/>
    <col min="14" max="14" width="3.625" style="15" customWidth="1"/>
  </cols>
  <sheetData>
    <row r="1" spans="3:14" ht="57.75" customHeight="1">
      <c r="C1" s="1"/>
      <c r="D1" s="1"/>
      <c r="E1" s="107"/>
      <c r="F1" s="107"/>
      <c r="G1" s="180"/>
      <c r="H1" s="180"/>
      <c r="I1" s="37"/>
      <c r="J1" s="37"/>
      <c r="K1" s="37"/>
      <c r="L1" s="37"/>
      <c r="M1" s="37"/>
      <c r="N1" s="37"/>
    </row>
    <row r="2" spans="3:14" ht="30.75" customHeight="1" thickBot="1">
      <c r="C2" s="1"/>
      <c r="D2" s="1"/>
      <c r="E2" s="108"/>
      <c r="F2" s="108"/>
      <c r="G2" s="181"/>
      <c r="H2" s="181"/>
      <c r="I2" s="39"/>
      <c r="J2" s="39"/>
      <c r="K2" s="39"/>
      <c r="L2" s="39"/>
      <c r="M2" s="39"/>
      <c r="N2" s="38"/>
    </row>
    <row r="3" spans="1:14" ht="12.75" customHeight="1" thickBot="1">
      <c r="A3" s="146" t="s">
        <v>60</v>
      </c>
      <c r="B3" s="154" t="s">
        <v>59</v>
      </c>
      <c r="C3" s="147" t="s">
        <v>0</v>
      </c>
      <c r="D3" s="152" t="s">
        <v>1</v>
      </c>
      <c r="E3" s="147" t="s">
        <v>2</v>
      </c>
      <c r="F3" s="147"/>
      <c r="G3" s="137" t="s">
        <v>3</v>
      </c>
      <c r="H3" s="147" t="s">
        <v>4</v>
      </c>
      <c r="I3" s="148" t="s">
        <v>57</v>
      </c>
      <c r="J3" s="148" t="s">
        <v>58</v>
      </c>
      <c r="K3" s="151" t="s">
        <v>7</v>
      </c>
      <c r="L3" s="151" t="s">
        <v>8</v>
      </c>
      <c r="M3" s="151" t="s">
        <v>9</v>
      </c>
      <c r="N3" s="150" t="s">
        <v>10</v>
      </c>
    </row>
    <row r="4" spans="1:14" ht="12.75" customHeight="1" thickBot="1">
      <c r="A4" s="146"/>
      <c r="B4" s="155"/>
      <c r="C4" s="147"/>
      <c r="D4" s="153"/>
      <c r="E4" s="147"/>
      <c r="F4" s="147"/>
      <c r="G4" s="137"/>
      <c r="H4" s="147"/>
      <c r="I4" s="149"/>
      <c r="J4" s="149"/>
      <c r="K4" s="151"/>
      <c r="L4" s="151"/>
      <c r="M4" s="151"/>
      <c r="N4" s="150"/>
    </row>
    <row r="5" spans="1:14" ht="31.5" customHeight="1" thickBot="1">
      <c r="A5" s="109" t="s">
        <v>74</v>
      </c>
      <c r="B5" s="110" t="s">
        <v>53</v>
      </c>
      <c r="C5" s="111" t="s">
        <v>88</v>
      </c>
      <c r="D5" s="27" t="s">
        <v>97</v>
      </c>
      <c r="E5" s="40" t="s">
        <v>115</v>
      </c>
      <c r="F5" s="23" t="s">
        <v>116</v>
      </c>
      <c r="G5" s="113" t="s">
        <v>63</v>
      </c>
      <c r="H5" s="100" t="s">
        <v>225</v>
      </c>
      <c r="I5" s="103">
        <v>6.9</v>
      </c>
      <c r="J5" s="103">
        <v>2.5</v>
      </c>
      <c r="K5" s="103">
        <v>2</v>
      </c>
      <c r="L5" s="103">
        <v>3</v>
      </c>
      <c r="M5" s="91"/>
      <c r="N5" s="105">
        <f>I5*70+J5*75+K5*25+L5*45+M5*60</f>
        <v>855.5</v>
      </c>
    </row>
    <row r="6" spans="1:14" ht="9.75" customHeight="1">
      <c r="A6" s="118"/>
      <c r="B6" s="119"/>
      <c r="C6" s="120"/>
      <c r="D6" s="74" t="s">
        <v>98</v>
      </c>
      <c r="E6" s="56" t="s">
        <v>216</v>
      </c>
      <c r="F6" s="64" t="s">
        <v>117</v>
      </c>
      <c r="G6" s="121"/>
      <c r="H6" s="95" t="s">
        <v>226</v>
      </c>
      <c r="I6" s="135"/>
      <c r="J6" s="135"/>
      <c r="K6" s="135"/>
      <c r="L6" s="135"/>
      <c r="M6" s="92"/>
      <c r="N6" s="115"/>
    </row>
    <row r="7" spans="1:14" ht="31.5" customHeight="1">
      <c r="A7" s="109" t="s">
        <v>68</v>
      </c>
      <c r="B7" s="123" t="s">
        <v>61</v>
      </c>
      <c r="C7" s="127" t="s">
        <v>91</v>
      </c>
      <c r="D7" s="29" t="s">
        <v>248</v>
      </c>
      <c r="E7" s="101" t="s">
        <v>238</v>
      </c>
      <c r="F7" s="22" t="s">
        <v>118</v>
      </c>
      <c r="G7" s="128" t="s">
        <v>62</v>
      </c>
      <c r="H7" s="19" t="s">
        <v>177</v>
      </c>
      <c r="I7" s="103">
        <v>6.8</v>
      </c>
      <c r="J7" s="103">
        <v>2.5</v>
      </c>
      <c r="K7" s="103">
        <v>2</v>
      </c>
      <c r="L7" s="103">
        <v>3.2</v>
      </c>
      <c r="M7" s="91"/>
      <c r="N7" s="115">
        <f>I7*70+J7*75+K7*25+L7*45+M7*60</f>
        <v>857.5</v>
      </c>
    </row>
    <row r="8" spans="1:14" ht="9.75" customHeight="1">
      <c r="A8" s="118"/>
      <c r="B8" s="119"/>
      <c r="C8" s="111"/>
      <c r="D8" s="52" t="s">
        <v>99</v>
      </c>
      <c r="E8" s="102" t="s">
        <v>239</v>
      </c>
      <c r="F8" s="63" t="s">
        <v>119</v>
      </c>
      <c r="G8" s="129"/>
      <c r="H8" s="60" t="s">
        <v>178</v>
      </c>
      <c r="I8" s="126"/>
      <c r="J8" s="126"/>
      <c r="K8" s="126"/>
      <c r="L8" s="126"/>
      <c r="M8" s="91"/>
      <c r="N8" s="115"/>
    </row>
    <row r="9" spans="1:14" ht="31.5" customHeight="1">
      <c r="A9" s="109" t="s">
        <v>69</v>
      </c>
      <c r="B9" s="123" t="s">
        <v>54</v>
      </c>
      <c r="C9" s="125"/>
      <c r="D9" s="32"/>
      <c r="E9" s="40" t="s">
        <v>120</v>
      </c>
      <c r="F9" s="28" t="s">
        <v>122</v>
      </c>
      <c r="G9" s="132" t="s">
        <v>64</v>
      </c>
      <c r="H9" s="21" t="s">
        <v>179</v>
      </c>
      <c r="I9" s="117">
        <v>6.5</v>
      </c>
      <c r="J9" s="117">
        <v>2.5</v>
      </c>
      <c r="K9" s="117">
        <v>2</v>
      </c>
      <c r="L9" s="117">
        <v>3.2</v>
      </c>
      <c r="M9" s="133"/>
      <c r="N9" s="115">
        <f>I9*70+J9*75+K9*25+L9*45+M9*60</f>
        <v>836.5</v>
      </c>
    </row>
    <row r="10" spans="1:14" ht="9.75" customHeight="1">
      <c r="A10" s="118"/>
      <c r="B10" s="119"/>
      <c r="C10" s="125"/>
      <c r="D10" s="70" t="s">
        <v>252</v>
      </c>
      <c r="E10" s="53" t="s">
        <v>121</v>
      </c>
      <c r="F10" s="71" t="s">
        <v>123</v>
      </c>
      <c r="G10" s="132"/>
      <c r="H10" s="75" t="s">
        <v>180</v>
      </c>
      <c r="I10" s="117"/>
      <c r="J10" s="117"/>
      <c r="K10" s="117"/>
      <c r="L10" s="117"/>
      <c r="M10" s="103"/>
      <c r="N10" s="115"/>
    </row>
    <row r="11" spans="1:14" ht="31.5" customHeight="1">
      <c r="A11" s="109" t="s">
        <v>75</v>
      </c>
      <c r="B11" s="123" t="s">
        <v>55</v>
      </c>
      <c r="C11" s="127" t="s">
        <v>235</v>
      </c>
      <c r="D11" s="26" t="s">
        <v>234</v>
      </c>
      <c r="E11" s="22" t="s">
        <v>241</v>
      </c>
      <c r="F11" s="22"/>
      <c r="G11" s="128" t="s">
        <v>62</v>
      </c>
      <c r="H11" s="19" t="s">
        <v>181</v>
      </c>
      <c r="I11" s="103">
        <v>6.7</v>
      </c>
      <c r="J11" s="103">
        <v>2.6</v>
      </c>
      <c r="K11" s="103">
        <v>2</v>
      </c>
      <c r="L11" s="103">
        <v>3</v>
      </c>
      <c r="M11" s="91"/>
      <c r="N11" s="115">
        <f>I11*70+J11*75+K11*25+L11*45+M11*60</f>
        <v>849</v>
      </c>
    </row>
    <row r="12" spans="1:14" ht="9.75" customHeight="1">
      <c r="A12" s="109"/>
      <c r="B12" s="110"/>
      <c r="C12" s="134"/>
      <c r="D12" s="52" t="s">
        <v>236</v>
      </c>
      <c r="E12" s="53" t="s">
        <v>124</v>
      </c>
      <c r="F12" s="63" t="s">
        <v>237</v>
      </c>
      <c r="G12" s="141"/>
      <c r="H12" s="69" t="s">
        <v>182</v>
      </c>
      <c r="I12" s="133"/>
      <c r="J12" s="133"/>
      <c r="K12" s="133"/>
      <c r="L12" s="133"/>
      <c r="M12" s="91"/>
      <c r="N12" s="106"/>
    </row>
    <row r="13" spans="1:14" ht="31.5" customHeight="1">
      <c r="A13" s="164" t="s">
        <v>76</v>
      </c>
      <c r="B13" s="123" t="s">
        <v>56</v>
      </c>
      <c r="C13" s="127" t="s">
        <v>90</v>
      </c>
      <c r="D13" s="29" t="s">
        <v>247</v>
      </c>
      <c r="E13" s="41"/>
      <c r="F13" s="22" t="s">
        <v>125</v>
      </c>
      <c r="G13" s="128" t="s">
        <v>62</v>
      </c>
      <c r="H13" s="30" t="s">
        <v>183</v>
      </c>
      <c r="I13" s="117">
        <v>7</v>
      </c>
      <c r="J13" s="117">
        <v>2.5</v>
      </c>
      <c r="K13" s="117">
        <v>2</v>
      </c>
      <c r="L13" s="117">
        <v>3</v>
      </c>
      <c r="M13" s="93"/>
      <c r="N13" s="115">
        <f>I13*70+J13*75+K13*25+L13*45+M13*60</f>
        <v>862.5</v>
      </c>
    </row>
    <row r="14" spans="1:14" ht="9.75" customHeight="1" thickBot="1">
      <c r="A14" s="130"/>
      <c r="B14" s="131"/>
      <c r="C14" s="162"/>
      <c r="D14" s="73" t="s">
        <v>218</v>
      </c>
      <c r="E14" s="56" t="s">
        <v>249</v>
      </c>
      <c r="F14" s="63" t="s">
        <v>126</v>
      </c>
      <c r="G14" s="129"/>
      <c r="H14" s="69" t="s">
        <v>184</v>
      </c>
      <c r="I14" s="122"/>
      <c r="J14" s="122"/>
      <c r="K14" s="122"/>
      <c r="L14" s="122"/>
      <c r="M14" s="94"/>
      <c r="N14" s="116"/>
    </row>
    <row r="15" spans="1:14" ht="23.25" customHeight="1">
      <c r="A15" s="165" t="s">
        <v>77</v>
      </c>
      <c r="B15" s="167" t="s">
        <v>53</v>
      </c>
      <c r="C15" s="156" t="s">
        <v>220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8"/>
    </row>
    <row r="16" spans="1:14" ht="9.75" customHeight="1">
      <c r="A16" s="166"/>
      <c r="B16" s="119"/>
      <c r="C16" s="159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1"/>
    </row>
    <row r="17" spans="1:14" ht="31.5" customHeight="1">
      <c r="A17" s="109" t="s">
        <v>70</v>
      </c>
      <c r="B17" s="110" t="s">
        <v>61</v>
      </c>
      <c r="C17" s="134" t="s">
        <v>92</v>
      </c>
      <c r="D17" s="89" t="s">
        <v>212</v>
      </c>
      <c r="E17" s="36" t="s">
        <v>127</v>
      </c>
      <c r="F17" s="36" t="s">
        <v>128</v>
      </c>
      <c r="G17" s="141" t="s">
        <v>62</v>
      </c>
      <c r="H17" s="18" t="s">
        <v>185</v>
      </c>
      <c r="I17" s="103">
        <v>6.5</v>
      </c>
      <c r="J17" s="103">
        <v>2.6</v>
      </c>
      <c r="K17" s="103">
        <v>2</v>
      </c>
      <c r="L17" s="103">
        <v>3</v>
      </c>
      <c r="M17" s="91"/>
      <c r="N17" s="105">
        <f>I17*70+J17*75+K17*25+L17*45+M17*60</f>
        <v>835</v>
      </c>
    </row>
    <row r="18" spans="1:14" ht="9.75" customHeight="1">
      <c r="A18" s="118"/>
      <c r="B18" s="119"/>
      <c r="C18" s="111"/>
      <c r="D18" s="88" t="s">
        <v>213</v>
      </c>
      <c r="E18" s="71" t="s">
        <v>130</v>
      </c>
      <c r="F18" s="71" t="s">
        <v>129</v>
      </c>
      <c r="G18" s="129"/>
      <c r="H18" s="55" t="s">
        <v>186</v>
      </c>
      <c r="I18" s="126"/>
      <c r="J18" s="126"/>
      <c r="K18" s="126"/>
      <c r="L18" s="126"/>
      <c r="M18" s="91"/>
      <c r="N18" s="115"/>
    </row>
    <row r="19" spans="1:14" ht="31.5" customHeight="1">
      <c r="A19" s="109" t="s">
        <v>78</v>
      </c>
      <c r="B19" s="123" t="s">
        <v>54</v>
      </c>
      <c r="C19" s="142"/>
      <c r="D19" s="32"/>
      <c r="E19" s="85" t="s">
        <v>131</v>
      </c>
      <c r="F19" s="24" t="s">
        <v>133</v>
      </c>
      <c r="G19" s="144" t="s">
        <v>209</v>
      </c>
      <c r="H19" s="99" t="s">
        <v>227</v>
      </c>
      <c r="I19" s="133">
        <v>6.8</v>
      </c>
      <c r="J19" s="117">
        <v>2.5</v>
      </c>
      <c r="K19" s="117">
        <v>2.4</v>
      </c>
      <c r="L19" s="117">
        <v>3.2</v>
      </c>
      <c r="M19" s="133"/>
      <c r="N19" s="115">
        <f>I19*70+J19*75+K19*25+L19*45+M19*60</f>
        <v>867.5</v>
      </c>
    </row>
    <row r="20" spans="1:14" ht="9.75" customHeight="1">
      <c r="A20" s="118"/>
      <c r="B20" s="119"/>
      <c r="C20" s="143"/>
      <c r="D20" s="70" t="s">
        <v>100</v>
      </c>
      <c r="E20" s="86" t="s">
        <v>132</v>
      </c>
      <c r="F20" s="71" t="s">
        <v>134</v>
      </c>
      <c r="G20" s="145"/>
      <c r="H20" s="72" t="s">
        <v>251</v>
      </c>
      <c r="I20" s="126"/>
      <c r="J20" s="117"/>
      <c r="K20" s="117"/>
      <c r="L20" s="117"/>
      <c r="M20" s="103"/>
      <c r="N20" s="115"/>
    </row>
    <row r="21" spans="1:14" ht="31.5" customHeight="1">
      <c r="A21" s="109" t="s">
        <v>71</v>
      </c>
      <c r="B21" s="123" t="s">
        <v>55</v>
      </c>
      <c r="C21" s="127" t="s">
        <v>93</v>
      </c>
      <c r="D21" s="32" t="s">
        <v>246</v>
      </c>
      <c r="E21" s="28" t="s">
        <v>135</v>
      </c>
      <c r="F21" s="25" t="s">
        <v>137</v>
      </c>
      <c r="G21" s="128" t="s">
        <v>62</v>
      </c>
      <c r="H21" s="18" t="s">
        <v>187</v>
      </c>
      <c r="I21" s="133">
        <v>6.5</v>
      </c>
      <c r="J21" s="103">
        <v>2.5</v>
      </c>
      <c r="K21" s="103">
        <v>2.2</v>
      </c>
      <c r="L21" s="103">
        <v>3</v>
      </c>
      <c r="M21" s="91"/>
      <c r="N21" s="115">
        <f>I21*70+J21*75+K21*25+L21*45+M21*60</f>
        <v>832.5</v>
      </c>
    </row>
    <row r="22" spans="1:14" ht="9.75" customHeight="1">
      <c r="A22" s="118"/>
      <c r="B22" s="119"/>
      <c r="C22" s="111"/>
      <c r="D22" s="52" t="s">
        <v>101</v>
      </c>
      <c r="E22" s="67" t="s">
        <v>136</v>
      </c>
      <c r="F22" s="68" t="s">
        <v>138</v>
      </c>
      <c r="G22" s="113"/>
      <c r="H22" s="69" t="s">
        <v>188</v>
      </c>
      <c r="I22" s="103"/>
      <c r="J22" s="117"/>
      <c r="K22" s="117"/>
      <c r="L22" s="117"/>
      <c r="M22" s="92"/>
      <c r="N22" s="115"/>
    </row>
    <row r="23" spans="1:14" ht="31.5" customHeight="1">
      <c r="A23" s="109" t="s">
        <v>66</v>
      </c>
      <c r="B23" s="123" t="s">
        <v>56</v>
      </c>
      <c r="C23" s="163" t="s">
        <v>94</v>
      </c>
      <c r="D23" s="29" t="s">
        <v>102</v>
      </c>
      <c r="E23" s="41"/>
      <c r="F23" s="42" t="s">
        <v>140</v>
      </c>
      <c r="G23" s="128" t="s">
        <v>62</v>
      </c>
      <c r="H23" s="30" t="s">
        <v>189</v>
      </c>
      <c r="I23" s="126">
        <v>6.7</v>
      </c>
      <c r="J23" s="133">
        <v>2.5</v>
      </c>
      <c r="K23" s="133">
        <v>2</v>
      </c>
      <c r="L23" s="133">
        <v>3</v>
      </c>
      <c r="M23" s="93"/>
      <c r="N23" s="115">
        <f>I23*70+J23*75+K23*25+L23*45+M23*60</f>
        <v>841.5</v>
      </c>
    </row>
    <row r="24" spans="1:14" ht="9.75" customHeight="1" thickBot="1">
      <c r="A24" s="130"/>
      <c r="B24" s="131"/>
      <c r="C24" s="162"/>
      <c r="D24" s="47" t="s">
        <v>103</v>
      </c>
      <c r="E24" s="66" t="s">
        <v>139</v>
      </c>
      <c r="F24" s="63" t="s">
        <v>141</v>
      </c>
      <c r="G24" s="136"/>
      <c r="H24" s="47" t="s">
        <v>190</v>
      </c>
      <c r="I24" s="122"/>
      <c r="J24" s="122"/>
      <c r="K24" s="122"/>
      <c r="L24" s="122"/>
      <c r="M24" s="94"/>
      <c r="N24" s="116"/>
    </row>
    <row r="25" spans="1:14" ht="31.5" customHeight="1" thickBot="1">
      <c r="A25" s="109" t="s">
        <v>79</v>
      </c>
      <c r="B25" s="110" t="s">
        <v>53</v>
      </c>
      <c r="C25" s="111" t="s">
        <v>95</v>
      </c>
      <c r="D25" s="27" t="s">
        <v>228</v>
      </c>
      <c r="E25" s="40" t="s">
        <v>231</v>
      </c>
      <c r="F25" s="77" t="s">
        <v>208</v>
      </c>
      <c r="G25" s="113" t="s">
        <v>63</v>
      </c>
      <c r="H25" s="98" t="s">
        <v>230</v>
      </c>
      <c r="I25" s="103">
        <v>6.9</v>
      </c>
      <c r="J25" s="103">
        <v>2.5</v>
      </c>
      <c r="K25" s="103">
        <v>2</v>
      </c>
      <c r="L25" s="103">
        <v>3</v>
      </c>
      <c r="M25" s="91"/>
      <c r="N25" s="105">
        <f>I25*70+J25*75+K25*25+L25*45+M25*60</f>
        <v>855.5</v>
      </c>
    </row>
    <row r="26" spans="1:14" ht="9.75" customHeight="1">
      <c r="A26" s="118"/>
      <c r="B26" s="119"/>
      <c r="C26" s="120"/>
      <c r="D26" s="62" t="s">
        <v>104</v>
      </c>
      <c r="E26" s="64" t="s">
        <v>142</v>
      </c>
      <c r="F26" s="65" t="s">
        <v>143</v>
      </c>
      <c r="G26" s="121"/>
      <c r="H26" s="60" t="s">
        <v>229</v>
      </c>
      <c r="I26" s="135"/>
      <c r="J26" s="135"/>
      <c r="K26" s="135"/>
      <c r="L26" s="135"/>
      <c r="M26" s="92"/>
      <c r="N26" s="115"/>
    </row>
    <row r="27" spans="1:14" ht="31.5" customHeight="1">
      <c r="A27" s="109" t="s">
        <v>72</v>
      </c>
      <c r="B27" s="123" t="s">
        <v>61</v>
      </c>
      <c r="C27" s="127" t="s">
        <v>96</v>
      </c>
      <c r="D27" s="27" t="s">
        <v>245</v>
      </c>
      <c r="E27" s="82" t="s">
        <v>144</v>
      </c>
      <c r="F27" s="25" t="s">
        <v>146</v>
      </c>
      <c r="G27" s="128" t="s">
        <v>62</v>
      </c>
      <c r="H27" s="20" t="s">
        <v>191</v>
      </c>
      <c r="I27" s="103">
        <v>6.5</v>
      </c>
      <c r="J27" s="103">
        <v>2.5</v>
      </c>
      <c r="K27" s="103">
        <v>2</v>
      </c>
      <c r="L27" s="103">
        <v>3.2</v>
      </c>
      <c r="M27" s="91"/>
      <c r="N27" s="115">
        <f>I27*70+J27*75+K27*25+L27*45+M27*60</f>
        <v>836.5</v>
      </c>
    </row>
    <row r="28" spans="1:14" ht="9.75" customHeight="1">
      <c r="A28" s="118"/>
      <c r="B28" s="119"/>
      <c r="C28" s="111"/>
      <c r="D28" s="62" t="s">
        <v>105</v>
      </c>
      <c r="E28" s="83" t="s">
        <v>145</v>
      </c>
      <c r="F28" s="68" t="s">
        <v>147</v>
      </c>
      <c r="G28" s="129"/>
      <c r="H28" s="58" t="s">
        <v>192</v>
      </c>
      <c r="I28" s="126"/>
      <c r="J28" s="126"/>
      <c r="K28" s="126"/>
      <c r="L28" s="126"/>
      <c r="M28" s="91"/>
      <c r="N28" s="115"/>
    </row>
    <row r="29" spans="1:14" ht="31.5" customHeight="1">
      <c r="A29" s="109" t="s">
        <v>80</v>
      </c>
      <c r="B29" s="123" t="s">
        <v>54</v>
      </c>
      <c r="C29" s="124"/>
      <c r="D29" s="32" t="s">
        <v>244</v>
      </c>
      <c r="E29" s="24" t="s">
        <v>150</v>
      </c>
      <c r="F29" s="84" t="s">
        <v>148</v>
      </c>
      <c r="G29" s="132" t="s">
        <v>64</v>
      </c>
      <c r="H29" s="19" t="s">
        <v>193</v>
      </c>
      <c r="I29" s="117">
        <v>6.9</v>
      </c>
      <c r="J29" s="117">
        <v>2.5</v>
      </c>
      <c r="K29" s="117">
        <v>2</v>
      </c>
      <c r="L29" s="117">
        <v>3.2</v>
      </c>
      <c r="M29" s="133"/>
      <c r="N29" s="115">
        <f>I29*70+J29*75+K29*25+L29*45+M29*60</f>
        <v>864.5</v>
      </c>
    </row>
    <row r="30" spans="1:14" ht="9.75" customHeight="1">
      <c r="A30" s="118"/>
      <c r="B30" s="119"/>
      <c r="C30" s="125"/>
      <c r="D30" s="52" t="s">
        <v>106</v>
      </c>
      <c r="E30" s="61" t="s">
        <v>151</v>
      </c>
      <c r="F30" s="56" t="s">
        <v>149</v>
      </c>
      <c r="G30" s="132"/>
      <c r="H30" s="60" t="s">
        <v>217</v>
      </c>
      <c r="I30" s="117"/>
      <c r="J30" s="117"/>
      <c r="K30" s="117"/>
      <c r="L30" s="117"/>
      <c r="M30" s="103"/>
      <c r="N30" s="115"/>
    </row>
    <row r="31" spans="1:14" ht="31.5" customHeight="1">
      <c r="A31" s="109" t="s">
        <v>81</v>
      </c>
      <c r="B31" s="123" t="s">
        <v>55</v>
      </c>
      <c r="C31" s="134" t="s">
        <v>92</v>
      </c>
      <c r="D31" s="33" t="s">
        <v>107</v>
      </c>
      <c r="E31" s="43" t="s">
        <v>221</v>
      </c>
      <c r="F31" s="44"/>
      <c r="G31" s="128" t="s">
        <v>62</v>
      </c>
      <c r="H31" s="30" t="s">
        <v>194</v>
      </c>
      <c r="I31" s="117">
        <v>6.7</v>
      </c>
      <c r="J31" s="117">
        <v>2.6</v>
      </c>
      <c r="K31" s="117">
        <v>2</v>
      </c>
      <c r="L31" s="117">
        <v>3</v>
      </c>
      <c r="M31" s="133"/>
      <c r="N31" s="115">
        <f>I31*70+J31*75+K31*25+L31*45+M31*60</f>
        <v>849</v>
      </c>
    </row>
    <row r="32" spans="1:14" ht="9.75" customHeight="1">
      <c r="A32" s="118"/>
      <c r="B32" s="119"/>
      <c r="C32" s="111"/>
      <c r="D32" s="49" t="s">
        <v>108</v>
      </c>
      <c r="E32" s="50" t="s">
        <v>222</v>
      </c>
      <c r="F32" s="51" t="s">
        <v>152</v>
      </c>
      <c r="G32" s="113"/>
      <c r="H32" s="60" t="s">
        <v>195</v>
      </c>
      <c r="I32" s="117"/>
      <c r="J32" s="117"/>
      <c r="K32" s="117"/>
      <c r="L32" s="117"/>
      <c r="M32" s="103"/>
      <c r="N32" s="115"/>
    </row>
    <row r="33" spans="1:14" ht="31.5" customHeight="1">
      <c r="A33" s="109" t="s">
        <v>82</v>
      </c>
      <c r="B33" s="123" t="s">
        <v>56</v>
      </c>
      <c r="C33" s="168" t="s">
        <v>89</v>
      </c>
      <c r="D33" s="81"/>
      <c r="E33" s="45"/>
      <c r="F33" s="46" t="s">
        <v>153</v>
      </c>
      <c r="G33" s="128" t="s">
        <v>62</v>
      </c>
      <c r="H33" s="35" t="s">
        <v>196</v>
      </c>
      <c r="I33" s="117">
        <v>6.5</v>
      </c>
      <c r="J33" s="117">
        <v>2.6</v>
      </c>
      <c r="K33" s="117">
        <v>2</v>
      </c>
      <c r="L33" s="117">
        <v>3.3</v>
      </c>
      <c r="M33" s="133"/>
      <c r="N33" s="115">
        <f>I33*70+J33*75+K33*25+L33*45+M33*60</f>
        <v>848.5</v>
      </c>
    </row>
    <row r="34" spans="1:14" ht="9.75" customHeight="1" thickBot="1">
      <c r="A34" s="130"/>
      <c r="B34" s="131"/>
      <c r="C34" s="169"/>
      <c r="D34" s="57" t="s">
        <v>109</v>
      </c>
      <c r="E34" s="48" t="s">
        <v>250</v>
      </c>
      <c r="F34" s="48" t="s">
        <v>154</v>
      </c>
      <c r="G34" s="136"/>
      <c r="H34" s="57" t="s">
        <v>197</v>
      </c>
      <c r="I34" s="173"/>
      <c r="J34" s="173"/>
      <c r="K34" s="173"/>
      <c r="L34" s="173"/>
      <c r="M34" s="122"/>
      <c r="N34" s="116"/>
    </row>
    <row r="35" spans="1:14" ht="31.5" customHeight="1" thickBot="1">
      <c r="A35" s="109" t="s">
        <v>83</v>
      </c>
      <c r="B35" s="110" t="s">
        <v>53</v>
      </c>
      <c r="C35" s="111" t="s">
        <v>92</v>
      </c>
      <c r="D35" s="26" t="s">
        <v>110</v>
      </c>
      <c r="E35" s="40" t="s">
        <v>155</v>
      </c>
      <c r="F35" s="40" t="s">
        <v>157</v>
      </c>
      <c r="G35" s="113" t="s">
        <v>63</v>
      </c>
      <c r="H35" s="35" t="s">
        <v>198</v>
      </c>
      <c r="I35" s="103">
        <v>6.8</v>
      </c>
      <c r="J35" s="103">
        <v>2.5</v>
      </c>
      <c r="K35" s="103">
        <v>2</v>
      </c>
      <c r="L35" s="103">
        <v>3</v>
      </c>
      <c r="M35" s="91"/>
      <c r="N35" s="105">
        <f>I35*70+J35*75+K35*25+L35*45+M35*60</f>
        <v>848.5</v>
      </c>
    </row>
    <row r="36" spans="1:14" ht="9.75" customHeight="1">
      <c r="A36" s="118"/>
      <c r="B36" s="119"/>
      <c r="C36" s="120"/>
      <c r="D36" s="55" t="s">
        <v>111</v>
      </c>
      <c r="E36" s="56" t="s">
        <v>156</v>
      </c>
      <c r="F36" s="56" t="s">
        <v>158</v>
      </c>
      <c r="G36" s="121"/>
      <c r="H36" s="49" t="s">
        <v>199</v>
      </c>
      <c r="I36" s="135"/>
      <c r="J36" s="135"/>
      <c r="K36" s="135"/>
      <c r="L36" s="135"/>
      <c r="M36" s="92"/>
      <c r="N36" s="115"/>
    </row>
    <row r="37" spans="1:14" ht="31.5" customHeight="1">
      <c r="A37" s="109" t="s">
        <v>84</v>
      </c>
      <c r="B37" s="123" t="s">
        <v>61</v>
      </c>
      <c r="C37" s="127" t="s">
        <v>90</v>
      </c>
      <c r="D37" s="32"/>
      <c r="E37" s="28" t="s">
        <v>159</v>
      </c>
      <c r="F37" s="41" t="s">
        <v>167</v>
      </c>
      <c r="G37" s="128" t="s">
        <v>62</v>
      </c>
      <c r="H37" s="20" t="s">
        <v>200</v>
      </c>
      <c r="I37" s="117">
        <v>6.5</v>
      </c>
      <c r="J37" s="117">
        <v>2.6</v>
      </c>
      <c r="K37" s="117">
        <v>2</v>
      </c>
      <c r="L37" s="117">
        <v>3</v>
      </c>
      <c r="M37" s="93"/>
      <c r="N37" s="115">
        <f>I37*70+J37*75+K37*25+L37*45+M37*60</f>
        <v>835</v>
      </c>
    </row>
    <row r="38" spans="1:14" ht="9.75" customHeight="1">
      <c r="A38" s="118"/>
      <c r="B38" s="119"/>
      <c r="C38" s="111"/>
      <c r="D38" s="55" t="s">
        <v>219</v>
      </c>
      <c r="E38" s="56" t="s">
        <v>160</v>
      </c>
      <c r="F38" s="54" t="s">
        <v>161</v>
      </c>
      <c r="G38" s="129"/>
      <c r="H38" s="59" t="s">
        <v>201</v>
      </c>
      <c r="I38" s="103"/>
      <c r="J38" s="103"/>
      <c r="K38" s="103"/>
      <c r="L38" s="103"/>
      <c r="M38" s="92"/>
      <c r="N38" s="115"/>
    </row>
    <row r="39" spans="1:14" ht="31.5" customHeight="1">
      <c r="A39" s="109" t="s">
        <v>85</v>
      </c>
      <c r="B39" s="123" t="s">
        <v>65</v>
      </c>
      <c r="C39" s="125"/>
      <c r="D39" s="26" t="s">
        <v>243</v>
      </c>
      <c r="E39" s="40" t="s">
        <v>162</v>
      </c>
      <c r="F39" s="36" t="s">
        <v>164</v>
      </c>
      <c r="G39" s="132" t="s">
        <v>64</v>
      </c>
      <c r="H39" s="31" t="s">
        <v>202</v>
      </c>
      <c r="I39" s="103">
        <v>6.7</v>
      </c>
      <c r="J39" s="103">
        <v>2.5</v>
      </c>
      <c r="K39" s="103">
        <v>2</v>
      </c>
      <c r="L39" s="103">
        <v>3.2</v>
      </c>
      <c r="M39" s="91"/>
      <c r="N39" s="105">
        <f>I39*70+J39*75+K39*25+L39*45+M39*60</f>
        <v>850.5</v>
      </c>
    </row>
    <row r="40" spans="1:14" ht="9.75" customHeight="1">
      <c r="A40" s="118"/>
      <c r="B40" s="119"/>
      <c r="C40" s="172"/>
      <c r="D40" s="52" t="s">
        <v>112</v>
      </c>
      <c r="E40" s="78" t="s">
        <v>163</v>
      </c>
      <c r="F40" s="54" t="s">
        <v>165</v>
      </c>
      <c r="G40" s="132"/>
      <c r="H40" s="58" t="s">
        <v>203</v>
      </c>
      <c r="I40" s="126"/>
      <c r="J40" s="126"/>
      <c r="K40" s="126"/>
      <c r="L40" s="126"/>
      <c r="M40" s="91"/>
      <c r="N40" s="106"/>
    </row>
    <row r="41" spans="1:14" ht="31.5" customHeight="1">
      <c r="A41" s="109" t="s">
        <v>86</v>
      </c>
      <c r="B41" s="123" t="s">
        <v>55</v>
      </c>
      <c r="C41" s="170" t="s">
        <v>91</v>
      </c>
      <c r="D41" s="33" t="s">
        <v>113</v>
      </c>
      <c r="E41" s="43" t="s">
        <v>166</v>
      </c>
      <c r="F41" s="44"/>
      <c r="G41" s="128" t="s">
        <v>62</v>
      </c>
      <c r="H41" s="97" t="s">
        <v>232</v>
      </c>
      <c r="I41" s="117">
        <v>6.9</v>
      </c>
      <c r="J41" s="117">
        <v>2.5</v>
      </c>
      <c r="K41" s="117">
        <v>2</v>
      </c>
      <c r="L41" s="117">
        <v>3</v>
      </c>
      <c r="M41" s="93"/>
      <c r="N41" s="115">
        <f>I41*70+J41*75+K41*25+L41*45+M41*60</f>
        <v>855.5</v>
      </c>
    </row>
    <row r="42" spans="1:14" ht="9.75" customHeight="1">
      <c r="A42" s="118"/>
      <c r="B42" s="119"/>
      <c r="C42" s="171"/>
      <c r="D42" s="49" t="s">
        <v>114</v>
      </c>
      <c r="E42" s="50" t="s">
        <v>168</v>
      </c>
      <c r="F42" s="51" t="s">
        <v>169</v>
      </c>
      <c r="G42" s="113"/>
      <c r="H42" s="76" t="s">
        <v>233</v>
      </c>
      <c r="I42" s="103"/>
      <c r="J42" s="103"/>
      <c r="K42" s="103"/>
      <c r="L42" s="103"/>
      <c r="M42" s="92"/>
      <c r="N42" s="115"/>
    </row>
    <row r="43" spans="1:14" ht="31.5" customHeight="1">
      <c r="A43" s="109" t="s">
        <v>67</v>
      </c>
      <c r="B43" s="123" t="s">
        <v>56</v>
      </c>
      <c r="C43" s="168" t="s">
        <v>210</v>
      </c>
      <c r="D43" s="96" t="s">
        <v>214</v>
      </c>
      <c r="E43" s="45" t="s">
        <v>170</v>
      </c>
      <c r="F43" s="80" t="s">
        <v>172</v>
      </c>
      <c r="G43" s="128" t="s">
        <v>62</v>
      </c>
      <c r="H43" s="34" t="s">
        <v>204</v>
      </c>
      <c r="I43" s="117">
        <v>6.8</v>
      </c>
      <c r="J43" s="117">
        <v>2.5</v>
      </c>
      <c r="K43" s="117">
        <v>2.2</v>
      </c>
      <c r="L43" s="117">
        <v>3</v>
      </c>
      <c r="M43" s="93"/>
      <c r="N43" s="115">
        <f>I43*70+J43*75+K43*25+L43*45+M43*60</f>
        <v>853.5</v>
      </c>
    </row>
    <row r="44" spans="1:14" ht="9.75" customHeight="1" thickBot="1">
      <c r="A44" s="130"/>
      <c r="B44" s="131"/>
      <c r="C44" s="169"/>
      <c r="D44" s="90" t="s">
        <v>215</v>
      </c>
      <c r="E44" s="48" t="s">
        <v>171</v>
      </c>
      <c r="F44" s="79" t="s">
        <v>173</v>
      </c>
      <c r="G44" s="136"/>
      <c r="H44" s="57" t="s">
        <v>205</v>
      </c>
      <c r="I44" s="122"/>
      <c r="J44" s="122"/>
      <c r="K44" s="122"/>
      <c r="L44" s="122"/>
      <c r="M44" s="94"/>
      <c r="N44" s="116"/>
    </row>
    <row r="45" spans="1:14" ht="31.5" customHeight="1" thickBot="1">
      <c r="A45" s="109" t="s">
        <v>87</v>
      </c>
      <c r="B45" s="110" t="s">
        <v>53</v>
      </c>
      <c r="C45" s="111" t="s">
        <v>211</v>
      </c>
      <c r="D45" s="26" t="s">
        <v>242</v>
      </c>
      <c r="E45" s="40"/>
      <c r="F45" s="40" t="s">
        <v>174</v>
      </c>
      <c r="G45" s="113" t="s">
        <v>63</v>
      </c>
      <c r="H45" s="87" t="s">
        <v>206</v>
      </c>
      <c r="I45" s="103">
        <v>6.8</v>
      </c>
      <c r="J45" s="103">
        <v>2.5</v>
      </c>
      <c r="K45" s="103">
        <v>2</v>
      </c>
      <c r="L45" s="103">
        <v>3</v>
      </c>
      <c r="M45" s="91"/>
      <c r="N45" s="105">
        <f>I45*70+J45*75+K45*25+L45*45+M45*60</f>
        <v>848.5</v>
      </c>
    </row>
    <row r="46" spans="1:14" ht="9.75" customHeight="1" thickBot="1">
      <c r="A46" s="109"/>
      <c r="B46" s="110"/>
      <c r="C46" s="112"/>
      <c r="D46" s="52" t="s">
        <v>240</v>
      </c>
      <c r="E46" s="53" t="s">
        <v>176</v>
      </c>
      <c r="F46" s="53" t="s">
        <v>175</v>
      </c>
      <c r="G46" s="114"/>
      <c r="H46" s="49" t="s">
        <v>207</v>
      </c>
      <c r="I46" s="104"/>
      <c r="J46" s="104"/>
      <c r="K46" s="104"/>
      <c r="L46" s="104"/>
      <c r="M46" s="91"/>
      <c r="N46" s="106"/>
    </row>
    <row r="47" spans="1:14" ht="21.75" customHeight="1" thickBot="1">
      <c r="A47" s="138" t="s">
        <v>223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40"/>
    </row>
    <row r="48" spans="1:14" ht="24.75" customHeight="1" thickBot="1">
      <c r="A48" s="174" t="s">
        <v>224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6"/>
    </row>
    <row r="49" spans="1:14" ht="24.75" customHeight="1" thickBot="1">
      <c r="A49" s="177" t="s">
        <v>73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9"/>
    </row>
    <row r="55" ht="16.5">
      <c r="F55" s="53" t="s">
        <v>176</v>
      </c>
    </row>
  </sheetData>
  <sheetProtection selectLockedCells="1" selectUnlockedCells="1"/>
  <mergeCells count="206">
    <mergeCell ref="A48:N48"/>
    <mergeCell ref="A49:N49"/>
    <mergeCell ref="G1:H2"/>
    <mergeCell ref="K41:K42"/>
    <mergeCell ref="L41:L42"/>
    <mergeCell ref="N41:N42"/>
    <mergeCell ref="I43:I44"/>
    <mergeCell ref="J43:J44"/>
    <mergeCell ref="L43:L44"/>
    <mergeCell ref="N43:N44"/>
    <mergeCell ref="N31:N32"/>
    <mergeCell ref="I33:I34"/>
    <mergeCell ref="J33:J34"/>
    <mergeCell ref="K33:K34"/>
    <mergeCell ref="L33:L34"/>
    <mergeCell ref="M33:M34"/>
    <mergeCell ref="N33:N34"/>
    <mergeCell ref="I39:I40"/>
    <mergeCell ref="I37:I38"/>
    <mergeCell ref="A43:A44"/>
    <mergeCell ref="B43:B44"/>
    <mergeCell ref="A39:A40"/>
    <mergeCell ref="B39:B40"/>
    <mergeCell ref="C39:C40"/>
    <mergeCell ref="A41:A42"/>
    <mergeCell ref="B41:B42"/>
    <mergeCell ref="C33:C34"/>
    <mergeCell ref="C43:C44"/>
    <mergeCell ref="C41:C42"/>
    <mergeCell ref="K39:K40"/>
    <mergeCell ref="K43:K44"/>
    <mergeCell ref="J31:J32"/>
    <mergeCell ref="J41:J42"/>
    <mergeCell ref="G39:G40"/>
    <mergeCell ref="G43:G44"/>
    <mergeCell ref="G37:G38"/>
    <mergeCell ref="J37:J38"/>
    <mergeCell ref="G41:G42"/>
    <mergeCell ref="I31:I32"/>
    <mergeCell ref="I41:I42"/>
    <mergeCell ref="B11:B12"/>
    <mergeCell ref="J39:J40"/>
    <mergeCell ref="C11:C12"/>
    <mergeCell ref="G11:G12"/>
    <mergeCell ref="I11:I12"/>
    <mergeCell ref="J21:J22"/>
    <mergeCell ref="A13:A14"/>
    <mergeCell ref="G13:G14"/>
    <mergeCell ref="I19:I20"/>
    <mergeCell ref="A15:A16"/>
    <mergeCell ref="B15:B16"/>
    <mergeCell ref="B13:B14"/>
    <mergeCell ref="N39:N40"/>
    <mergeCell ref="G31:G32"/>
    <mergeCell ref="G33:G34"/>
    <mergeCell ref="J35:J36"/>
    <mergeCell ref="K35:K36"/>
    <mergeCell ref="I35:I36"/>
    <mergeCell ref="L35:L36"/>
    <mergeCell ref="N35:N36"/>
    <mergeCell ref="K37:K38"/>
    <mergeCell ref="K31:K32"/>
    <mergeCell ref="L27:L28"/>
    <mergeCell ref="L39:L40"/>
    <mergeCell ref="C15:N16"/>
    <mergeCell ref="C13:C14"/>
    <mergeCell ref="I13:I14"/>
    <mergeCell ref="C23:C24"/>
    <mergeCell ref="K25:K26"/>
    <mergeCell ref="L25:L26"/>
    <mergeCell ref="N25:N26"/>
    <mergeCell ref="M19:M20"/>
    <mergeCell ref="L11:L12"/>
    <mergeCell ref="K11:K12"/>
    <mergeCell ref="N17:N18"/>
    <mergeCell ref="A5:A6"/>
    <mergeCell ref="B5:B6"/>
    <mergeCell ref="A7:A8"/>
    <mergeCell ref="J11:J12"/>
    <mergeCell ref="K5:K6"/>
    <mergeCell ref="A9:A10"/>
    <mergeCell ref="C9:C10"/>
    <mergeCell ref="I9:I10"/>
    <mergeCell ref="L7:L8"/>
    <mergeCell ref="J9:J10"/>
    <mergeCell ref="I7:I8"/>
    <mergeCell ref="K9:K10"/>
    <mergeCell ref="K7:K8"/>
    <mergeCell ref="B3:B4"/>
    <mergeCell ref="B9:B10"/>
    <mergeCell ref="N11:N12"/>
    <mergeCell ref="M3:M4"/>
    <mergeCell ref="L3:L4"/>
    <mergeCell ref="J3:J4"/>
    <mergeCell ref="M9:M10"/>
    <mergeCell ref="N9:N10"/>
    <mergeCell ref="C5:C6"/>
    <mergeCell ref="G5:G6"/>
    <mergeCell ref="A3:A4"/>
    <mergeCell ref="C3:C4"/>
    <mergeCell ref="N5:N6"/>
    <mergeCell ref="C7:C8"/>
    <mergeCell ref="I3:I4"/>
    <mergeCell ref="H3:H4"/>
    <mergeCell ref="N3:N4"/>
    <mergeCell ref="K3:K4"/>
    <mergeCell ref="D3:D4"/>
    <mergeCell ref="E3:F4"/>
    <mergeCell ref="A47:N47"/>
    <mergeCell ref="B17:B18"/>
    <mergeCell ref="C17:C18"/>
    <mergeCell ref="G17:G18"/>
    <mergeCell ref="I17:I18"/>
    <mergeCell ref="A19:A20"/>
    <mergeCell ref="B19:B20"/>
    <mergeCell ref="C19:C20"/>
    <mergeCell ref="N27:N28"/>
    <mergeCell ref="G19:G20"/>
    <mergeCell ref="N19:N20"/>
    <mergeCell ref="L21:L22"/>
    <mergeCell ref="L17:L18"/>
    <mergeCell ref="L19:L20"/>
    <mergeCell ref="G3:G4"/>
    <mergeCell ref="J7:J8"/>
    <mergeCell ref="N7:N8"/>
    <mergeCell ref="L5:L6"/>
    <mergeCell ref="L9:L10"/>
    <mergeCell ref="J5:J6"/>
    <mergeCell ref="I5:I6"/>
    <mergeCell ref="A21:A22"/>
    <mergeCell ref="B21:B22"/>
    <mergeCell ref="C21:C22"/>
    <mergeCell ref="G21:G22"/>
    <mergeCell ref="I21:I22"/>
    <mergeCell ref="B7:B8"/>
    <mergeCell ref="A11:A12"/>
    <mergeCell ref="G7:G8"/>
    <mergeCell ref="G9:G10"/>
    <mergeCell ref="B23:B24"/>
    <mergeCell ref="G23:G24"/>
    <mergeCell ref="I23:I24"/>
    <mergeCell ref="J19:J20"/>
    <mergeCell ref="K19:K20"/>
    <mergeCell ref="K17:K18"/>
    <mergeCell ref="K21:K22"/>
    <mergeCell ref="J17:J18"/>
    <mergeCell ref="J27:J28"/>
    <mergeCell ref="J25:J26"/>
    <mergeCell ref="A29:A30"/>
    <mergeCell ref="C27:C28"/>
    <mergeCell ref="A17:A18"/>
    <mergeCell ref="N21:N22"/>
    <mergeCell ref="K23:K24"/>
    <mergeCell ref="L23:L24"/>
    <mergeCell ref="N23:N24"/>
    <mergeCell ref="A23:A24"/>
    <mergeCell ref="B27:B28"/>
    <mergeCell ref="L31:L32"/>
    <mergeCell ref="M31:M32"/>
    <mergeCell ref="J23:J24"/>
    <mergeCell ref="J29:J30"/>
    <mergeCell ref="A25:A26"/>
    <mergeCell ref="B25:B26"/>
    <mergeCell ref="C25:C26"/>
    <mergeCell ref="G25:G26"/>
    <mergeCell ref="I25:I26"/>
    <mergeCell ref="A31:A32"/>
    <mergeCell ref="B31:B32"/>
    <mergeCell ref="A33:A34"/>
    <mergeCell ref="B33:B34"/>
    <mergeCell ref="N29:N30"/>
    <mergeCell ref="G29:G30"/>
    <mergeCell ref="M29:M30"/>
    <mergeCell ref="K29:K30"/>
    <mergeCell ref="L29:L30"/>
    <mergeCell ref="C31:C32"/>
    <mergeCell ref="B29:B30"/>
    <mergeCell ref="C29:C30"/>
    <mergeCell ref="K27:K28"/>
    <mergeCell ref="I29:I30"/>
    <mergeCell ref="L13:L14"/>
    <mergeCell ref="A37:A38"/>
    <mergeCell ref="B37:B38"/>
    <mergeCell ref="C37:C38"/>
    <mergeCell ref="G27:G28"/>
    <mergeCell ref="I27:I28"/>
    <mergeCell ref="N13:N14"/>
    <mergeCell ref="N37:N38"/>
    <mergeCell ref="L37:L38"/>
    <mergeCell ref="A35:A36"/>
    <mergeCell ref="B35:B36"/>
    <mergeCell ref="C35:C36"/>
    <mergeCell ref="G35:G36"/>
    <mergeCell ref="A27:A28"/>
    <mergeCell ref="J13:J14"/>
    <mergeCell ref="K13:K14"/>
    <mergeCell ref="K45:K46"/>
    <mergeCell ref="L45:L46"/>
    <mergeCell ref="N45:N46"/>
    <mergeCell ref="E1:F2"/>
    <mergeCell ref="A45:A46"/>
    <mergeCell ref="B45:B46"/>
    <mergeCell ref="C45:C46"/>
    <mergeCell ref="G45:G46"/>
    <mergeCell ref="I45:I46"/>
    <mergeCell ref="J45:J46"/>
  </mergeCells>
  <printOptions/>
  <pageMargins left="0.15748031496062992" right="0.15748031496062992" top="0.2362204724409449" bottom="0.11811023622047245" header="0.5118110236220472" footer="0.1968503937007874"/>
  <pageSetup horizontalDpi="600" verticalDpi="6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2" t="s">
        <v>23</v>
      </c>
      <c r="C2" t="s">
        <v>24</v>
      </c>
      <c r="D2" s="3"/>
    </row>
    <row r="3" spans="2:4" ht="40.5">
      <c r="B3" s="2" t="s">
        <v>25</v>
      </c>
      <c r="C3" t="s">
        <v>26</v>
      </c>
      <c r="D3" s="4"/>
    </row>
    <row r="4" spans="3:4" ht="16.5">
      <c r="C4" t="s">
        <v>27</v>
      </c>
      <c r="D4" s="5" t="e">
        <f>DATE(D2,D3,1)</f>
        <v>#NUM!</v>
      </c>
    </row>
    <row r="5" spans="3:4" ht="16.5">
      <c r="C5" t="s">
        <v>28</v>
      </c>
      <c r="D5" s="5" t="e">
        <f>DATE(YEAR(D4),MONTH(D4)+1,DAY(D4)-1)</f>
        <v>#NUM!</v>
      </c>
    </row>
    <row r="10" ht="21">
      <c r="B10" s="2" t="s">
        <v>29</v>
      </c>
    </row>
    <row r="11" spans="2:5" ht="19.5" customHeight="1">
      <c r="B11" s="6" t="s">
        <v>5</v>
      </c>
      <c r="C11" s="7" t="s">
        <v>6</v>
      </c>
      <c r="D11" s="182" t="s">
        <v>7</v>
      </c>
      <c r="E11" s="183" t="s">
        <v>8</v>
      </c>
    </row>
    <row r="12" spans="2:5" ht="20.25" customHeight="1">
      <c r="B12" s="8" t="s">
        <v>11</v>
      </c>
      <c r="C12" s="9" t="s">
        <v>12</v>
      </c>
      <c r="D12" s="182"/>
      <c r="E12" s="183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30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2022-09-20T09:05:15Z</cp:lastPrinted>
  <dcterms:created xsi:type="dcterms:W3CDTF">2013-01-03T08:16:20Z</dcterms:created>
  <dcterms:modified xsi:type="dcterms:W3CDTF">2022-09-20T09:05:47Z</dcterms:modified>
  <cp:category/>
  <cp:version/>
  <cp:contentType/>
  <cp:contentStatus/>
</cp:coreProperties>
</file>